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ТПиР\2018\"/>
    </mc:Choice>
  </mc:AlternateContent>
  <bookViews>
    <workbookView xWindow="-120" yWindow="0" windowWidth="19155" windowHeight="10665"/>
  </bookViews>
  <sheets>
    <sheet name="Инвестиции" sheetId="2" r:id="rId1"/>
  </sheets>
  <externalReferences>
    <externalReference r:id="rId2"/>
  </externalReferences>
  <definedNames>
    <definedName name="List06_flag_year">#REF!</definedName>
    <definedName name="org">[1]Титульный!$F$17</definedName>
    <definedName name="source_of_funding">[1]TEHSHEET!$P$2:$P$13</definedName>
    <definedName name="ячсм">#REF!</definedName>
  </definedNames>
  <calcPr calcId="162913"/>
</workbook>
</file>

<file path=xl/calcChain.xml><?xml version="1.0" encoding="utf-8"?>
<calcChain xmlns="http://schemas.openxmlformats.org/spreadsheetml/2006/main">
  <c r="H49" i="2" l="1"/>
  <c r="EB44" i="2"/>
  <c r="DZ45" i="2"/>
  <c r="EB46" i="2"/>
  <c r="GY43" i="2"/>
  <c r="GY19" i="2"/>
  <c r="H56" i="2"/>
  <c r="H55" i="2"/>
  <c r="GE54" i="2"/>
  <c r="GA54" i="2"/>
  <c r="H54" i="2" s="1"/>
  <c r="GY53" i="2"/>
  <c r="GX53" i="2"/>
  <c r="GW53" i="2"/>
  <c r="GV53" i="2"/>
  <c r="GU53" i="2"/>
  <c r="GT53" i="2"/>
  <c r="GS53" i="2"/>
  <c r="GR53" i="2"/>
  <c r="GQ53" i="2"/>
  <c r="GP53" i="2"/>
  <c r="GO53" i="2"/>
  <c r="GN53" i="2"/>
  <c r="GM53" i="2"/>
  <c r="GL53" i="2"/>
  <c r="GK53" i="2"/>
  <c r="GJ53" i="2"/>
  <c r="GI53" i="2"/>
  <c r="GH53" i="2"/>
  <c r="GG53" i="2"/>
  <c r="GF53" i="2"/>
  <c r="GE53" i="2"/>
  <c r="GD53" i="2"/>
  <c r="GC53" i="2"/>
  <c r="GB53" i="2"/>
  <c r="FZ53" i="2"/>
  <c r="FY53" i="2"/>
  <c r="FX53" i="2"/>
  <c r="FW53" i="2"/>
  <c r="FV53" i="2"/>
  <c r="FU53" i="2"/>
  <c r="FT53" i="2"/>
  <c r="FS53" i="2"/>
  <c r="FR53" i="2"/>
  <c r="FQ53" i="2"/>
  <c r="FP53" i="2"/>
  <c r="FO53" i="2"/>
  <c r="FN53" i="2"/>
  <c r="FM53" i="2"/>
  <c r="FL53" i="2"/>
  <c r="FK53" i="2"/>
  <c r="FJ53" i="2"/>
  <c r="FI53" i="2"/>
  <c r="FH53" i="2"/>
  <c r="FG53" i="2"/>
  <c r="FF53" i="2"/>
  <c r="FE53" i="2"/>
  <c r="FD53" i="2"/>
  <c r="FC53" i="2"/>
  <c r="FB53" i="2"/>
  <c r="FA53" i="2"/>
  <c r="EZ53" i="2"/>
  <c r="EY53" i="2"/>
  <c r="EX53" i="2"/>
  <c r="EW53" i="2"/>
  <c r="EV53" i="2"/>
  <c r="EU53" i="2"/>
  <c r="ET53" i="2"/>
  <c r="ES53" i="2"/>
  <c r="ER53" i="2"/>
  <c r="EQ53" i="2"/>
  <c r="EP53" i="2"/>
  <c r="EO53" i="2"/>
  <c r="EN53" i="2"/>
  <c r="EM53" i="2"/>
  <c r="EL53" i="2"/>
  <c r="EK53" i="2"/>
  <c r="EJ53" i="2"/>
  <c r="EI53" i="2"/>
  <c r="EH53" i="2"/>
  <c r="EG53" i="2"/>
  <c r="EF53" i="2"/>
  <c r="EE53" i="2"/>
  <c r="ED53" i="2"/>
  <c r="EC53" i="2"/>
  <c r="EB53" i="2"/>
  <c r="EA53" i="2"/>
  <c r="DZ53" i="2"/>
  <c r="DY53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L53" i="2"/>
  <c r="DK53" i="2"/>
  <c r="DJ53" i="2"/>
  <c r="DI53" i="2"/>
  <c r="DH53" i="2"/>
  <c r="DG53" i="2"/>
  <c r="DF53" i="2"/>
  <c r="DE53" i="2"/>
  <c r="DD53" i="2"/>
  <c r="DC53" i="2"/>
  <c r="DB53" i="2"/>
  <c r="DA53" i="2"/>
  <c r="CZ53" i="2"/>
  <c r="CY53" i="2"/>
  <c r="CX53" i="2"/>
  <c r="CW53" i="2"/>
  <c r="CV53" i="2"/>
  <c r="CU53" i="2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GY48" i="2"/>
  <c r="GY18" i="2" s="1"/>
  <c r="FK51" i="2"/>
  <c r="CU33" i="2"/>
  <c r="CV33" i="2"/>
  <c r="CW33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AT29" i="2"/>
  <c r="GA53" i="2" l="1"/>
  <c r="H5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GX48" i="2" l="1"/>
  <c r="GW48" i="2"/>
  <c r="GV48" i="2"/>
  <c r="GU48" i="2"/>
  <c r="GT48" i="2"/>
  <c r="GS48" i="2"/>
  <c r="GR48" i="2"/>
  <c r="GQ48" i="2"/>
  <c r="GP48" i="2"/>
  <c r="GO48" i="2"/>
  <c r="GN48" i="2"/>
  <c r="GM48" i="2"/>
  <c r="GL48" i="2"/>
  <c r="GK48" i="2"/>
  <c r="GJ48" i="2"/>
  <c r="GI48" i="2"/>
  <c r="GH48" i="2"/>
  <c r="GG48" i="2"/>
  <c r="GF48" i="2"/>
  <c r="GE48" i="2"/>
  <c r="GD48" i="2"/>
  <c r="GC48" i="2"/>
  <c r="GB48" i="2"/>
  <c r="GA48" i="2"/>
  <c r="FZ48" i="2"/>
  <c r="FY48" i="2"/>
  <c r="FX48" i="2"/>
  <c r="FW48" i="2"/>
  <c r="FV48" i="2"/>
  <c r="FU48" i="2"/>
  <c r="FT48" i="2"/>
  <c r="FS48" i="2"/>
  <c r="FR48" i="2"/>
  <c r="FQ48" i="2"/>
  <c r="FP48" i="2"/>
  <c r="FO48" i="2"/>
  <c r="FN48" i="2"/>
  <c r="FM48" i="2"/>
  <c r="FL48" i="2"/>
  <c r="FK48" i="2"/>
  <c r="FJ48" i="2"/>
  <c r="FI48" i="2"/>
  <c r="FH48" i="2"/>
  <c r="FG48" i="2"/>
  <c r="FF48" i="2"/>
  <c r="FE48" i="2"/>
  <c r="FD48" i="2"/>
  <c r="FC48" i="2"/>
  <c r="FB48" i="2"/>
  <c r="FA48" i="2"/>
  <c r="EZ48" i="2"/>
  <c r="EY48" i="2"/>
  <c r="EX48" i="2"/>
  <c r="EW48" i="2"/>
  <c r="EV48" i="2"/>
  <c r="EU48" i="2"/>
  <c r="ET48" i="2"/>
  <c r="ES48" i="2"/>
  <c r="ER48" i="2"/>
  <c r="EQ48" i="2"/>
  <c r="EP48" i="2"/>
  <c r="EO48" i="2"/>
  <c r="EN48" i="2"/>
  <c r="EM48" i="2"/>
  <c r="EL48" i="2"/>
  <c r="EK48" i="2"/>
  <c r="EJ48" i="2"/>
  <c r="EI48" i="2"/>
  <c r="EH48" i="2"/>
  <c r="EG48" i="2"/>
  <c r="EF48" i="2"/>
  <c r="EE48" i="2"/>
  <c r="ED48" i="2"/>
  <c r="EC48" i="2"/>
  <c r="EB48" i="2"/>
  <c r="EA48" i="2"/>
  <c r="DZ48" i="2"/>
  <c r="DY48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L48" i="2"/>
  <c r="DK48" i="2"/>
  <c r="DJ48" i="2"/>
  <c r="DI48" i="2"/>
  <c r="DH48" i="2"/>
  <c r="DG48" i="2"/>
  <c r="DF48" i="2"/>
  <c r="DE48" i="2"/>
  <c r="DD48" i="2"/>
  <c r="DC48" i="2"/>
  <c r="DB48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GX38" i="2"/>
  <c r="GW38" i="2"/>
  <c r="GV38" i="2"/>
  <c r="GU38" i="2"/>
  <c r="GT38" i="2"/>
  <c r="GS38" i="2"/>
  <c r="GR38" i="2"/>
  <c r="GQ38" i="2"/>
  <c r="GP38" i="2"/>
  <c r="GO38" i="2"/>
  <c r="GN38" i="2"/>
  <c r="GM38" i="2"/>
  <c r="GL38" i="2"/>
  <c r="GK38" i="2"/>
  <c r="GJ38" i="2"/>
  <c r="GI38" i="2"/>
  <c r="GH38" i="2"/>
  <c r="GG38" i="2"/>
  <c r="GF38" i="2"/>
  <c r="GE38" i="2"/>
  <c r="GD38" i="2"/>
  <c r="GC38" i="2"/>
  <c r="GB38" i="2"/>
  <c r="GA38" i="2"/>
  <c r="FZ38" i="2"/>
  <c r="FY38" i="2"/>
  <c r="FX38" i="2"/>
  <c r="FW38" i="2"/>
  <c r="FV38" i="2"/>
  <c r="FU38" i="2"/>
  <c r="FT38" i="2"/>
  <c r="FS38" i="2"/>
  <c r="FR38" i="2"/>
  <c r="FQ38" i="2"/>
  <c r="FP38" i="2"/>
  <c r="FO38" i="2"/>
  <c r="FN38" i="2"/>
  <c r="FM38" i="2"/>
  <c r="FL38" i="2"/>
  <c r="FK38" i="2"/>
  <c r="FJ38" i="2"/>
  <c r="FI38" i="2"/>
  <c r="FH38" i="2"/>
  <c r="FG38" i="2"/>
  <c r="FF38" i="2"/>
  <c r="FE38" i="2"/>
  <c r="FD38" i="2"/>
  <c r="FC38" i="2"/>
  <c r="FB38" i="2"/>
  <c r="FA38" i="2"/>
  <c r="EZ38" i="2"/>
  <c r="EY38" i="2"/>
  <c r="EX38" i="2"/>
  <c r="EW38" i="2"/>
  <c r="EV38" i="2"/>
  <c r="EU38" i="2"/>
  <c r="ET38" i="2"/>
  <c r="ES38" i="2"/>
  <c r="ER38" i="2"/>
  <c r="EQ38" i="2"/>
  <c r="EP38" i="2"/>
  <c r="EO38" i="2"/>
  <c r="EN38" i="2"/>
  <c r="EM38" i="2"/>
  <c r="EL38" i="2"/>
  <c r="EK38" i="2"/>
  <c r="EJ38" i="2"/>
  <c r="EI38" i="2"/>
  <c r="EH38" i="2"/>
  <c r="EG38" i="2"/>
  <c r="EF38" i="2"/>
  <c r="EE38" i="2"/>
  <c r="ED38" i="2"/>
  <c r="EC38" i="2"/>
  <c r="EB38" i="2"/>
  <c r="EA38" i="2"/>
  <c r="DZ38" i="2"/>
  <c r="DY38" i="2"/>
  <c r="DX38" i="2"/>
  <c r="DW38" i="2"/>
  <c r="DV38" i="2"/>
  <c r="DU38" i="2"/>
  <c r="DT38" i="2"/>
  <c r="DS38" i="2"/>
  <c r="DR38" i="2"/>
  <c r="DQ38" i="2"/>
  <c r="DP38" i="2"/>
  <c r="DO38" i="2"/>
  <c r="DN38" i="2"/>
  <c r="DM38" i="2"/>
  <c r="DL38" i="2"/>
  <c r="DK38" i="2"/>
  <c r="DJ38" i="2"/>
  <c r="DI38" i="2"/>
  <c r="DH38" i="2"/>
  <c r="DG38" i="2"/>
  <c r="DF38" i="2"/>
  <c r="DE38" i="2"/>
  <c r="DD38" i="2"/>
  <c r="DC38" i="2"/>
  <c r="DB3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GX33" i="2"/>
  <c r="GW33" i="2"/>
  <c r="GV33" i="2"/>
  <c r="GU33" i="2"/>
  <c r="GT33" i="2"/>
  <c r="GS33" i="2"/>
  <c r="GR33" i="2"/>
  <c r="GQ33" i="2"/>
  <c r="GP33" i="2"/>
  <c r="GO33" i="2"/>
  <c r="GN33" i="2"/>
  <c r="GM33" i="2"/>
  <c r="GL33" i="2"/>
  <c r="GK33" i="2"/>
  <c r="GJ33" i="2"/>
  <c r="GI33" i="2"/>
  <c r="GH33" i="2"/>
  <c r="GG33" i="2"/>
  <c r="GF33" i="2"/>
  <c r="GE33" i="2"/>
  <c r="GD33" i="2"/>
  <c r="GC33" i="2"/>
  <c r="GB33" i="2"/>
  <c r="GA33" i="2"/>
  <c r="FZ33" i="2"/>
  <c r="FY33" i="2"/>
  <c r="FX33" i="2"/>
  <c r="FW33" i="2"/>
  <c r="FV33" i="2"/>
  <c r="FU33" i="2"/>
  <c r="FT33" i="2"/>
  <c r="FS33" i="2"/>
  <c r="FR33" i="2"/>
  <c r="FQ33" i="2"/>
  <c r="FP33" i="2"/>
  <c r="FO33" i="2"/>
  <c r="FN33" i="2"/>
  <c r="FM33" i="2"/>
  <c r="FL33" i="2"/>
  <c r="FK33" i="2"/>
  <c r="FJ33" i="2"/>
  <c r="FI33" i="2"/>
  <c r="FH33" i="2"/>
  <c r="FG33" i="2"/>
  <c r="FF33" i="2"/>
  <c r="FE33" i="2"/>
  <c r="FD33" i="2"/>
  <c r="FC33" i="2"/>
  <c r="FB33" i="2"/>
  <c r="FA33" i="2"/>
  <c r="EZ33" i="2"/>
  <c r="EY33" i="2"/>
  <c r="EX33" i="2"/>
  <c r="EW33" i="2"/>
  <c r="EV33" i="2"/>
  <c r="EU33" i="2"/>
  <c r="ET33" i="2"/>
  <c r="ES33" i="2"/>
  <c r="ER33" i="2"/>
  <c r="EQ33" i="2"/>
  <c r="EP33" i="2"/>
  <c r="EO33" i="2"/>
  <c r="EN33" i="2"/>
  <c r="EM33" i="2"/>
  <c r="EL33" i="2"/>
  <c r="EK33" i="2"/>
  <c r="EJ33" i="2"/>
  <c r="EI33" i="2"/>
  <c r="EH33" i="2"/>
  <c r="EG33" i="2"/>
  <c r="EF33" i="2"/>
  <c r="EE33" i="2"/>
  <c r="ED33" i="2"/>
  <c r="EC33" i="2"/>
  <c r="EB33" i="2"/>
  <c r="EA33" i="2"/>
  <c r="DZ33" i="2"/>
  <c r="DY33" i="2"/>
  <c r="DX33" i="2"/>
  <c r="DW33" i="2"/>
  <c r="DV33" i="2"/>
  <c r="DU33" i="2"/>
  <c r="DT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GX28" i="2"/>
  <c r="GW28" i="2"/>
  <c r="GV28" i="2"/>
  <c r="GU28" i="2"/>
  <c r="GT28" i="2"/>
  <c r="GS28" i="2"/>
  <c r="GR28" i="2"/>
  <c r="GQ28" i="2"/>
  <c r="GP28" i="2"/>
  <c r="GO28" i="2"/>
  <c r="GN28" i="2"/>
  <c r="GM28" i="2"/>
  <c r="GL28" i="2"/>
  <c r="GK28" i="2"/>
  <c r="GJ28" i="2"/>
  <c r="GI28" i="2"/>
  <c r="GH28" i="2"/>
  <c r="GG28" i="2"/>
  <c r="GF28" i="2"/>
  <c r="GE28" i="2"/>
  <c r="GD28" i="2"/>
  <c r="GC28" i="2"/>
  <c r="GB28" i="2"/>
  <c r="GA28" i="2"/>
  <c r="FZ28" i="2"/>
  <c r="FY28" i="2"/>
  <c r="FX28" i="2"/>
  <c r="FW28" i="2"/>
  <c r="FV28" i="2"/>
  <c r="FU28" i="2"/>
  <c r="FT28" i="2"/>
  <c r="FS28" i="2"/>
  <c r="FR28" i="2"/>
  <c r="FQ28" i="2"/>
  <c r="FP28" i="2"/>
  <c r="FO28" i="2"/>
  <c r="FN28" i="2"/>
  <c r="FM28" i="2"/>
  <c r="FL28" i="2"/>
  <c r="FK28" i="2"/>
  <c r="FJ28" i="2"/>
  <c r="FI28" i="2"/>
  <c r="FH28" i="2"/>
  <c r="FG28" i="2"/>
  <c r="FF28" i="2"/>
  <c r="FE28" i="2"/>
  <c r="FD28" i="2"/>
  <c r="FC28" i="2"/>
  <c r="FB28" i="2"/>
  <c r="FA28" i="2"/>
  <c r="EZ28" i="2"/>
  <c r="EY28" i="2"/>
  <c r="EX28" i="2"/>
  <c r="EW28" i="2"/>
  <c r="EV28" i="2"/>
  <c r="EU28" i="2"/>
  <c r="ET28" i="2"/>
  <c r="ES28" i="2"/>
  <c r="ER28" i="2"/>
  <c r="EQ28" i="2"/>
  <c r="EP28" i="2"/>
  <c r="EO28" i="2"/>
  <c r="EN28" i="2"/>
  <c r="EM28" i="2"/>
  <c r="EL28" i="2"/>
  <c r="EK28" i="2"/>
  <c r="EJ28" i="2"/>
  <c r="EI28" i="2"/>
  <c r="EH28" i="2"/>
  <c r="EG28" i="2"/>
  <c r="EF28" i="2"/>
  <c r="EE28" i="2"/>
  <c r="ED28" i="2"/>
  <c r="EC28" i="2"/>
  <c r="EB28" i="2"/>
  <c r="EA28" i="2"/>
  <c r="DZ28" i="2"/>
  <c r="DY28" i="2"/>
  <c r="DX28" i="2"/>
  <c r="DW28" i="2"/>
  <c r="DV28" i="2"/>
  <c r="DU28" i="2"/>
  <c r="DT28" i="2"/>
  <c r="DS28" i="2"/>
  <c r="DR28" i="2"/>
  <c r="DQ28" i="2"/>
  <c r="DP28" i="2"/>
  <c r="DO28" i="2"/>
  <c r="DN28" i="2"/>
  <c r="DM28" i="2"/>
  <c r="DL28" i="2"/>
  <c r="DK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GX23" i="2"/>
  <c r="GW23" i="2"/>
  <c r="GV23" i="2"/>
  <c r="GU23" i="2"/>
  <c r="GT23" i="2"/>
  <c r="GS23" i="2"/>
  <c r="GR23" i="2"/>
  <c r="GQ23" i="2"/>
  <c r="GP23" i="2"/>
  <c r="GO23" i="2"/>
  <c r="GN23" i="2"/>
  <c r="GM23" i="2"/>
  <c r="GL23" i="2"/>
  <c r="GK23" i="2"/>
  <c r="GJ23" i="2"/>
  <c r="GI23" i="2"/>
  <c r="GH23" i="2"/>
  <c r="GG23" i="2"/>
  <c r="GF23" i="2"/>
  <c r="GE23" i="2"/>
  <c r="GD23" i="2"/>
  <c r="GC23" i="2"/>
  <c r="GB23" i="2"/>
  <c r="GA23" i="2"/>
  <c r="FZ23" i="2"/>
  <c r="FY23" i="2"/>
  <c r="FX23" i="2"/>
  <c r="FW23" i="2"/>
  <c r="FV23" i="2"/>
  <c r="FU23" i="2"/>
  <c r="FT23" i="2"/>
  <c r="FS23" i="2"/>
  <c r="FR23" i="2"/>
  <c r="FQ23" i="2"/>
  <c r="FP23" i="2"/>
  <c r="FO23" i="2"/>
  <c r="FN23" i="2"/>
  <c r="FM23" i="2"/>
  <c r="FL23" i="2"/>
  <c r="FK23" i="2"/>
  <c r="FJ23" i="2"/>
  <c r="FI23" i="2"/>
  <c r="FH23" i="2"/>
  <c r="FG23" i="2"/>
  <c r="FF23" i="2"/>
  <c r="FE23" i="2"/>
  <c r="FD23" i="2"/>
  <c r="FC23" i="2"/>
  <c r="FB23" i="2"/>
  <c r="FA23" i="2"/>
  <c r="EZ23" i="2"/>
  <c r="EY23" i="2"/>
  <c r="EX23" i="2"/>
  <c r="EW23" i="2"/>
  <c r="EV23" i="2"/>
  <c r="EU23" i="2"/>
  <c r="ET23" i="2"/>
  <c r="ES23" i="2"/>
  <c r="ER23" i="2"/>
  <c r="EQ23" i="2"/>
  <c r="EP23" i="2"/>
  <c r="EO23" i="2"/>
  <c r="EN23" i="2"/>
  <c r="EM23" i="2"/>
  <c r="EL23" i="2"/>
  <c r="EK23" i="2"/>
  <c r="EJ23" i="2"/>
  <c r="EI23" i="2"/>
  <c r="EH23" i="2"/>
  <c r="EG23" i="2"/>
  <c r="EF23" i="2"/>
  <c r="EE23" i="2"/>
  <c r="ED23" i="2"/>
  <c r="EC23" i="2"/>
  <c r="EB23" i="2"/>
  <c r="EA23" i="2"/>
  <c r="DZ23" i="2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T23" i="2"/>
  <c r="S23" i="2"/>
  <c r="R23" i="2"/>
  <c r="Q23" i="2"/>
  <c r="P23" i="2"/>
  <c r="O23" i="2"/>
  <c r="N23" i="2"/>
  <c r="M23" i="2"/>
  <c r="L23" i="2"/>
  <c r="K23" i="2"/>
  <c r="J23" i="2"/>
  <c r="I23" i="2"/>
  <c r="H51" i="2" l="1"/>
  <c r="H50" i="2"/>
  <c r="H46" i="2"/>
  <c r="H45" i="2"/>
  <c r="H44" i="2"/>
  <c r="GX43" i="2"/>
  <c r="GX18" i="2" s="1"/>
  <c r="GW43" i="2"/>
  <c r="GW18" i="2" s="1"/>
  <c r="GV43" i="2"/>
  <c r="GV18" i="2" s="1"/>
  <c r="GU43" i="2"/>
  <c r="GU18" i="2" s="1"/>
  <c r="GT43" i="2"/>
  <c r="GT18" i="2" s="1"/>
  <c r="GS43" i="2"/>
  <c r="GS18" i="2" s="1"/>
  <c r="GR43" i="2"/>
  <c r="GR18" i="2" s="1"/>
  <c r="GQ43" i="2"/>
  <c r="GQ18" i="2" s="1"/>
  <c r="GP43" i="2"/>
  <c r="GP18" i="2" s="1"/>
  <c r="GO43" i="2"/>
  <c r="GO18" i="2" s="1"/>
  <c r="GN43" i="2"/>
  <c r="GN18" i="2" s="1"/>
  <c r="GM43" i="2"/>
  <c r="GM18" i="2" s="1"/>
  <c r="GL43" i="2"/>
  <c r="GL18" i="2" s="1"/>
  <c r="GK43" i="2"/>
  <c r="GK18" i="2" s="1"/>
  <c r="GJ43" i="2"/>
  <c r="GJ18" i="2" s="1"/>
  <c r="GI43" i="2"/>
  <c r="GI18" i="2" s="1"/>
  <c r="GH43" i="2"/>
  <c r="GH18" i="2" s="1"/>
  <c r="GG43" i="2"/>
  <c r="GG18" i="2" s="1"/>
  <c r="GF43" i="2"/>
  <c r="GF18" i="2" s="1"/>
  <c r="GE43" i="2"/>
  <c r="GE18" i="2" s="1"/>
  <c r="GD43" i="2"/>
  <c r="GD18" i="2" s="1"/>
  <c r="GC43" i="2"/>
  <c r="GC18" i="2" s="1"/>
  <c r="GB43" i="2"/>
  <c r="GB18" i="2" s="1"/>
  <c r="GA43" i="2"/>
  <c r="GA18" i="2" s="1"/>
  <c r="FZ43" i="2"/>
  <c r="FZ18" i="2" s="1"/>
  <c r="FY43" i="2"/>
  <c r="FY18" i="2" s="1"/>
  <c r="FX43" i="2"/>
  <c r="FX18" i="2" s="1"/>
  <c r="FW43" i="2"/>
  <c r="FW18" i="2" s="1"/>
  <c r="FV43" i="2"/>
  <c r="FV18" i="2" s="1"/>
  <c r="FU43" i="2"/>
  <c r="FU18" i="2" s="1"/>
  <c r="FT43" i="2"/>
  <c r="FT18" i="2" s="1"/>
  <c r="FS43" i="2"/>
  <c r="FS18" i="2" s="1"/>
  <c r="FR43" i="2"/>
  <c r="FR18" i="2" s="1"/>
  <c r="FQ43" i="2"/>
  <c r="FQ18" i="2" s="1"/>
  <c r="FP43" i="2"/>
  <c r="FP18" i="2" s="1"/>
  <c r="FO43" i="2"/>
  <c r="FO18" i="2" s="1"/>
  <c r="FN43" i="2"/>
  <c r="FN18" i="2" s="1"/>
  <c r="FM43" i="2"/>
  <c r="FM18" i="2" s="1"/>
  <c r="FL43" i="2"/>
  <c r="FL18" i="2" s="1"/>
  <c r="FK43" i="2"/>
  <c r="FK18" i="2" s="1"/>
  <c r="FJ43" i="2"/>
  <c r="FJ18" i="2" s="1"/>
  <c r="FI43" i="2"/>
  <c r="FI18" i="2" s="1"/>
  <c r="FH43" i="2"/>
  <c r="FH18" i="2" s="1"/>
  <c r="FG43" i="2"/>
  <c r="FG18" i="2" s="1"/>
  <c r="FF43" i="2"/>
  <c r="FF18" i="2" s="1"/>
  <c r="FE43" i="2"/>
  <c r="FE18" i="2" s="1"/>
  <c r="FD43" i="2"/>
  <c r="FD18" i="2" s="1"/>
  <c r="FC43" i="2"/>
  <c r="FC18" i="2" s="1"/>
  <c r="FB43" i="2"/>
  <c r="FB18" i="2" s="1"/>
  <c r="FA43" i="2"/>
  <c r="FA18" i="2" s="1"/>
  <c r="EZ43" i="2"/>
  <c r="EZ18" i="2" s="1"/>
  <c r="EY43" i="2"/>
  <c r="EY18" i="2" s="1"/>
  <c r="EX43" i="2"/>
  <c r="EX18" i="2" s="1"/>
  <c r="EW43" i="2"/>
  <c r="EW18" i="2" s="1"/>
  <c r="EV43" i="2"/>
  <c r="EV18" i="2" s="1"/>
  <c r="EU43" i="2"/>
  <c r="EU18" i="2" s="1"/>
  <c r="ET43" i="2"/>
  <c r="ET18" i="2" s="1"/>
  <c r="ES43" i="2"/>
  <c r="ES18" i="2" s="1"/>
  <c r="ER43" i="2"/>
  <c r="ER18" i="2" s="1"/>
  <c r="EQ43" i="2"/>
  <c r="EQ18" i="2" s="1"/>
  <c r="EP43" i="2"/>
  <c r="EP18" i="2" s="1"/>
  <c r="EO43" i="2"/>
  <c r="EO18" i="2" s="1"/>
  <c r="EN43" i="2"/>
  <c r="EN18" i="2" s="1"/>
  <c r="EM43" i="2"/>
  <c r="EM18" i="2" s="1"/>
  <c r="EL43" i="2"/>
  <c r="EL18" i="2" s="1"/>
  <c r="EK43" i="2"/>
  <c r="EK18" i="2" s="1"/>
  <c r="EJ43" i="2"/>
  <c r="EJ18" i="2" s="1"/>
  <c r="EI43" i="2"/>
  <c r="EI18" i="2" s="1"/>
  <c r="EH43" i="2"/>
  <c r="EH18" i="2" s="1"/>
  <c r="EG43" i="2"/>
  <c r="EG18" i="2" s="1"/>
  <c r="EF43" i="2"/>
  <c r="EF18" i="2" s="1"/>
  <c r="EE43" i="2"/>
  <c r="EE18" i="2" s="1"/>
  <c r="ED43" i="2"/>
  <c r="ED18" i="2" s="1"/>
  <c r="EC43" i="2"/>
  <c r="EC18" i="2" s="1"/>
  <c r="EB43" i="2"/>
  <c r="EB18" i="2" s="1"/>
  <c r="EA43" i="2"/>
  <c r="EA18" i="2" s="1"/>
  <c r="DZ43" i="2"/>
  <c r="DZ18" i="2" s="1"/>
  <c r="DY43" i="2"/>
  <c r="DY18" i="2" s="1"/>
  <c r="DX43" i="2"/>
  <c r="DX18" i="2" s="1"/>
  <c r="DW43" i="2"/>
  <c r="DW18" i="2" s="1"/>
  <c r="DV43" i="2"/>
  <c r="DV18" i="2" s="1"/>
  <c r="DU43" i="2"/>
  <c r="DU18" i="2" s="1"/>
  <c r="DT43" i="2"/>
  <c r="DT18" i="2" s="1"/>
  <c r="DS43" i="2"/>
  <c r="DS18" i="2" s="1"/>
  <c r="DR43" i="2"/>
  <c r="DR18" i="2" s="1"/>
  <c r="DQ43" i="2"/>
  <c r="DQ18" i="2" s="1"/>
  <c r="DP43" i="2"/>
  <c r="DP18" i="2" s="1"/>
  <c r="DO43" i="2"/>
  <c r="DO18" i="2" s="1"/>
  <c r="DN43" i="2"/>
  <c r="DN18" i="2" s="1"/>
  <c r="DM43" i="2"/>
  <c r="DM18" i="2" s="1"/>
  <c r="DL43" i="2"/>
  <c r="DL18" i="2" s="1"/>
  <c r="DK43" i="2"/>
  <c r="DK18" i="2" s="1"/>
  <c r="DJ43" i="2"/>
  <c r="DJ18" i="2" s="1"/>
  <c r="DI43" i="2"/>
  <c r="DI18" i="2" s="1"/>
  <c r="DH43" i="2"/>
  <c r="DH18" i="2" s="1"/>
  <c r="DG43" i="2"/>
  <c r="DG18" i="2" s="1"/>
  <c r="DF43" i="2"/>
  <c r="DF18" i="2" s="1"/>
  <c r="DE43" i="2"/>
  <c r="DE18" i="2" s="1"/>
  <c r="DD43" i="2"/>
  <c r="DD18" i="2" s="1"/>
  <c r="DC43" i="2"/>
  <c r="DC18" i="2" s="1"/>
  <c r="DB43" i="2"/>
  <c r="DB18" i="2" s="1"/>
  <c r="DA43" i="2"/>
  <c r="DA18" i="2" s="1"/>
  <c r="CZ43" i="2"/>
  <c r="CZ18" i="2" s="1"/>
  <c r="CY43" i="2"/>
  <c r="CY18" i="2" s="1"/>
  <c r="CX43" i="2"/>
  <c r="CX18" i="2" s="1"/>
  <c r="CW43" i="2"/>
  <c r="CW18" i="2" s="1"/>
  <c r="CV43" i="2"/>
  <c r="CV18" i="2" s="1"/>
  <c r="CU43" i="2"/>
  <c r="CU18" i="2" s="1"/>
  <c r="CT43" i="2"/>
  <c r="CT18" i="2" s="1"/>
  <c r="CS43" i="2"/>
  <c r="CS18" i="2" s="1"/>
  <c r="CR43" i="2"/>
  <c r="CR18" i="2" s="1"/>
  <c r="CQ43" i="2"/>
  <c r="CQ18" i="2" s="1"/>
  <c r="CP43" i="2"/>
  <c r="CP18" i="2" s="1"/>
  <c r="CO43" i="2"/>
  <c r="CO18" i="2" s="1"/>
  <c r="CN43" i="2"/>
  <c r="CN18" i="2" s="1"/>
  <c r="CM43" i="2"/>
  <c r="CM18" i="2" s="1"/>
  <c r="CL43" i="2"/>
  <c r="CL18" i="2" s="1"/>
  <c r="CK43" i="2"/>
  <c r="CK18" i="2" s="1"/>
  <c r="CJ43" i="2"/>
  <c r="CJ18" i="2" s="1"/>
  <c r="CI43" i="2"/>
  <c r="CI18" i="2" s="1"/>
  <c r="CH43" i="2"/>
  <c r="CH18" i="2" s="1"/>
  <c r="CG43" i="2"/>
  <c r="CG18" i="2" s="1"/>
  <c r="CF43" i="2"/>
  <c r="CF18" i="2" s="1"/>
  <c r="CE43" i="2"/>
  <c r="CE18" i="2" s="1"/>
  <c r="CD43" i="2"/>
  <c r="CD18" i="2" s="1"/>
  <c r="CC43" i="2"/>
  <c r="CC18" i="2" s="1"/>
  <c r="CB43" i="2"/>
  <c r="CB18" i="2" s="1"/>
  <c r="CA43" i="2"/>
  <c r="CA18" i="2" s="1"/>
  <c r="BZ43" i="2"/>
  <c r="BZ18" i="2" s="1"/>
  <c r="BY43" i="2"/>
  <c r="BY18" i="2" s="1"/>
  <c r="BX43" i="2"/>
  <c r="BX18" i="2" s="1"/>
  <c r="BW43" i="2"/>
  <c r="BW18" i="2" s="1"/>
  <c r="BV43" i="2"/>
  <c r="BV18" i="2" s="1"/>
  <c r="BU43" i="2"/>
  <c r="BU18" i="2" s="1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1" i="2"/>
  <c r="H40" i="2"/>
  <c r="H39" i="2"/>
  <c r="H36" i="2"/>
  <c r="H35" i="2"/>
  <c r="H34" i="2"/>
  <c r="H31" i="2"/>
  <c r="H30" i="2"/>
  <c r="H29" i="2"/>
  <c r="H26" i="2"/>
  <c r="H25" i="2"/>
  <c r="H24" i="2"/>
  <c r="H20" i="2"/>
  <c r="H19" i="2" s="1"/>
  <c r="E20" i="2"/>
  <c r="GX19" i="2"/>
  <c r="GW19" i="2"/>
  <c r="GV19" i="2"/>
  <c r="GU19" i="2"/>
  <c r="GT19" i="2"/>
  <c r="GS19" i="2"/>
  <c r="GR19" i="2"/>
  <c r="GQ19" i="2"/>
  <c r="GP19" i="2"/>
  <c r="GO19" i="2"/>
  <c r="GN19" i="2"/>
  <c r="GM19" i="2"/>
  <c r="GL19" i="2"/>
  <c r="GK19" i="2"/>
  <c r="GJ19" i="2"/>
  <c r="GI19" i="2"/>
  <c r="GH19" i="2"/>
  <c r="GG19" i="2"/>
  <c r="GF19" i="2"/>
  <c r="GE19" i="2"/>
  <c r="GD19" i="2"/>
  <c r="GC19" i="2"/>
  <c r="GB19" i="2"/>
  <c r="GA19" i="2"/>
  <c r="FZ19" i="2"/>
  <c r="FY19" i="2"/>
  <c r="FX19" i="2"/>
  <c r="FW19" i="2"/>
  <c r="FV19" i="2"/>
  <c r="FU19" i="2"/>
  <c r="FT19" i="2"/>
  <c r="FS19" i="2"/>
  <c r="FR19" i="2"/>
  <c r="FQ19" i="2"/>
  <c r="FP19" i="2"/>
  <c r="FO19" i="2"/>
  <c r="FN19" i="2"/>
  <c r="FM19" i="2"/>
  <c r="FL19" i="2"/>
  <c r="FK19" i="2"/>
  <c r="FJ19" i="2"/>
  <c r="FI19" i="2"/>
  <c r="FH19" i="2"/>
  <c r="FG19" i="2"/>
  <c r="FF19" i="2"/>
  <c r="FE19" i="2"/>
  <c r="FD19" i="2"/>
  <c r="FC19" i="2"/>
  <c r="FB19" i="2"/>
  <c r="FA19" i="2"/>
  <c r="EZ19" i="2"/>
  <c r="EY19" i="2"/>
  <c r="EX19" i="2"/>
  <c r="EW19" i="2"/>
  <c r="EV19" i="2"/>
  <c r="EU19" i="2"/>
  <c r="ET19" i="2"/>
  <c r="ES19" i="2"/>
  <c r="ER19" i="2"/>
  <c r="EQ19" i="2"/>
  <c r="EP19" i="2"/>
  <c r="EO19" i="2"/>
  <c r="EN19" i="2"/>
  <c r="EM19" i="2"/>
  <c r="EL19" i="2"/>
  <c r="EK19" i="2"/>
  <c r="EJ19" i="2"/>
  <c r="EI19" i="2"/>
  <c r="EH19" i="2"/>
  <c r="EG19" i="2"/>
  <c r="EF19" i="2"/>
  <c r="EE19" i="2"/>
  <c r="ED19" i="2"/>
  <c r="EC19" i="2"/>
  <c r="EB19" i="2"/>
  <c r="EA19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E19" i="2"/>
  <c r="E6" i="2"/>
  <c r="J18" i="2" l="1"/>
  <c r="L18" i="2"/>
  <c r="N18" i="2"/>
  <c r="P18" i="2"/>
  <c r="R18" i="2"/>
  <c r="T18" i="2"/>
  <c r="V18" i="2"/>
  <c r="X18" i="2"/>
  <c r="Z18" i="2"/>
  <c r="AB18" i="2"/>
  <c r="AD18" i="2"/>
  <c r="AF18" i="2"/>
  <c r="AH18" i="2"/>
  <c r="AJ18" i="2"/>
  <c r="AL18" i="2"/>
  <c r="AN18" i="2"/>
  <c r="AP18" i="2"/>
  <c r="AR18" i="2"/>
  <c r="AT18" i="2"/>
  <c r="AV18" i="2"/>
  <c r="AX18" i="2"/>
  <c r="AZ18" i="2"/>
  <c r="BB18" i="2"/>
  <c r="BD18" i="2"/>
  <c r="BF18" i="2"/>
  <c r="BH18" i="2"/>
  <c r="BJ18" i="2"/>
  <c r="BL18" i="2"/>
  <c r="BN18" i="2"/>
  <c r="BP18" i="2"/>
  <c r="BR18" i="2"/>
  <c r="BT18" i="2"/>
  <c r="I18" i="2"/>
  <c r="K18" i="2"/>
  <c r="M18" i="2"/>
  <c r="O18" i="2"/>
  <c r="Q18" i="2"/>
  <c r="S18" i="2"/>
  <c r="U18" i="2"/>
  <c r="W18" i="2"/>
  <c r="Y18" i="2"/>
  <c r="AA18" i="2"/>
  <c r="AC18" i="2"/>
  <c r="AE18" i="2"/>
  <c r="AG18" i="2"/>
  <c r="AI18" i="2"/>
  <c r="AK18" i="2"/>
  <c r="AM18" i="2"/>
  <c r="AO18" i="2"/>
  <c r="AQ18" i="2"/>
  <c r="AS18" i="2"/>
  <c r="AU18" i="2"/>
  <c r="AW18" i="2"/>
  <c r="AY18" i="2"/>
  <c r="BA18" i="2"/>
  <c r="BC18" i="2"/>
  <c r="BE18" i="2"/>
  <c r="BG18" i="2"/>
  <c r="BI18" i="2"/>
  <c r="BK18" i="2"/>
  <c r="BM18" i="2"/>
  <c r="BO18" i="2"/>
  <c r="BQ18" i="2"/>
  <c r="BS18" i="2"/>
  <c r="H43" i="2"/>
  <c r="H48" i="2"/>
  <c r="H38" i="2"/>
  <c r="H33" i="2"/>
  <c r="H28" i="2"/>
  <c r="H23" i="2"/>
  <c r="H18" i="2" l="1"/>
</calcChain>
</file>

<file path=xl/sharedStrings.xml><?xml version="1.0" encoding="utf-8"?>
<sst xmlns="http://schemas.openxmlformats.org/spreadsheetml/2006/main" count="2127" uniqueCount="663">
  <si>
    <t>№ п/п</t>
  </si>
  <si>
    <t>Наименование показателя</t>
  </si>
  <si>
    <t>Единица измерения</t>
  </si>
  <si>
    <t>Значение</t>
  </si>
  <si>
    <t>1</t>
  </si>
  <si>
    <t>2</t>
  </si>
  <si>
    <t>3</t>
  </si>
  <si>
    <t>4</t>
  </si>
  <si>
    <t>5</t>
  </si>
  <si>
    <t>6</t>
  </si>
  <si>
    <t>7</t>
  </si>
  <si>
    <t>8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</si>
  <si>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</si>
  <si>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</si>
  <si>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</si>
  <si>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</si>
  <si>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</si>
  <si>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</si>
  <si>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</si>
  <si>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</si>
  <si>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</si>
  <si>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</si>
  <si>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</si>
  <si>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</si>
  <si>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</si>
  <si>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</si>
  <si>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</si>
  <si>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</si>
  <si>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</si>
  <si>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</si>
  <si>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</si>
  <si>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</si>
  <si>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</si>
  <si>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</si>
  <si>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</si>
  <si>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</si>
  <si>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</si>
  <si>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</si>
  <si>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</si>
  <si>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</si>
  <si>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</si>
  <si>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</si>
  <si>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</si>
  <si>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</si>
  <si>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</si>
  <si>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</si>
  <si>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</si>
  <si>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</si>
  <si>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</si>
  <si>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</si>
  <si>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</si>
  <si>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</si>
  <si>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</si>
  <si>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</si>
  <si>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</si>
  <si>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</si>
  <si>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</si>
  <si>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</si>
  <si>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</si>
  <si>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</si>
  <si>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</si>
  <si>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</si>
  <si>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</si>
  <si>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</si>
  <si>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</si>
  <si>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</si>
  <si>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Наименование инвестиционной программы (мероприятия)</t>
  </si>
  <si>
    <t>x</t>
  </si>
  <si>
    <t>Инвестиционная программа развития системы теплоснабжения г.Ижевска и г.Сарапула  
Общества с ограниченной ответственностью «Удмуртские коммунальные системы» на 2016-2032 год</t>
  </si>
  <si>
    <t>Дата утверждения инвестиционной программы</t>
  </si>
  <si>
    <t>15.12.2016</t>
  </si>
  <si>
    <t>Цели инвестиционной программы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</si>
  <si>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</si>
  <si>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Наименование органа исполнительной власти субъекта РФ, утвердившего инвестиционную программу</t>
  </si>
  <si>
    <t>Министерство строительства архитектуры и жилищной политики  УР  ,  Министерство  энергетики, жилищно-коммунального хозяйства и государственного регулирования тарифов УР</t>
  </si>
  <si>
    <t>Наименование органа местного самоуправления, согласовавшего инвестиционную программу</t>
  </si>
  <si>
    <t>Администрация города Ижевска, города сарапула</t>
  </si>
  <si>
    <t>Срок начала реализации инвестиционной программы (мероприятия)</t>
  </si>
  <si>
    <t>01.01.2015</t>
  </si>
  <si>
    <t>Срок окончания реализации инвестиционной программы (мероприятия)</t>
  </si>
  <si>
    <t>31.12.2032</t>
  </si>
  <si>
    <t>Потребности в финансовых средствах, необходимых для реализации инвестиционной программы на год, в том числе по источникам финансирования</t>
  </si>
  <si>
    <t>тыс руб</t>
  </si>
  <si>
    <t>Добавить источники</t>
  </si>
  <si>
    <t>амортизация</t>
  </si>
  <si>
    <t>прибыль, направляемая на инвестиции</t>
  </si>
  <si>
    <t>прочие средства</t>
  </si>
  <si>
    <t>Раскрывается не позднее 30 дней со дня сдачи годового бухгалтерского баланса в налоговые органы.</t>
  </si>
  <si>
    <t>11.1</t>
  </si>
  <si>
    <t>11.1.1</t>
  </si>
  <si>
    <t>11.1.2</t>
  </si>
  <si>
    <t>11.1.3</t>
  </si>
  <si>
    <t>Информация об инвестиционных программах *</t>
  </si>
  <si>
    <t>О</t>
  </si>
  <si>
    <t>Добавить мероприятие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</si>
  <si>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</si>
  <si>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</si>
  <si>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</si>
  <si>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</si>
  <si>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</si>
  <si>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</si>
  <si>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</si>
  <si>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</si>
  <si>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</si>
  <si>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</si>
  <si>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</si>
  <si>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</si>
  <si>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</si>
  <si>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</si>
  <si>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</si>
  <si>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</si>
  <si>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</si>
  <si>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</si>
  <si>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</si>
  <si>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</si>
  <si>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</si>
  <si>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</si>
  <si>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</si>
  <si>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</si>
  <si>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</si>
  <si>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</si>
  <si>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</si>
  <si>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</si>
  <si>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</si>
  <si>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</si>
  <si>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</si>
  <si>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</si>
  <si>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</si>
  <si>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</si>
  <si>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</si>
  <si>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</si>
  <si>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</si>
  <si>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</si>
  <si>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</si>
  <si>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</si>
  <si>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</si>
  <si>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</si>
  <si>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</si>
  <si>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</si>
  <si>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</si>
  <si>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</si>
  <si>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</si>
  <si>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</si>
  <si>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</si>
  <si>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</si>
  <si>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</si>
  <si>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</si>
  <si>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</si>
  <si>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</si>
  <si>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</si>
  <si>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</si>
  <si>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</si>
  <si>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</si>
  <si>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</si>
  <si>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</si>
  <si>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</si>
  <si>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</si>
  <si>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</si>
  <si>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</si>
  <si>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</si>
  <si>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</si>
  <si>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</si>
  <si>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</si>
  <si>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</si>
  <si>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</si>
  <si>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</si>
  <si>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</si>
  <si>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</si>
  <si>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</si>
  <si>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</si>
  <si>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</si>
  <si>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</si>
  <si>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</si>
  <si>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</si>
  <si>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</si>
  <si>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</si>
  <si>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</si>
  <si>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</si>
  <si>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</si>
  <si>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</si>
  <si>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</si>
  <si>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</si>
  <si>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</si>
  <si>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</si>
  <si>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</si>
  <si>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</si>
  <si>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</si>
  <si>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</si>
  <si>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</si>
  <si>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168</t>
  </si>
  <si>
    <t>169</t>
  </si>
  <si>
    <t>170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</si>
  <si>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</si>
  <si>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</si>
  <si>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</si>
  <si>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</si>
  <si>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</si>
  <si>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</si>
  <si>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</si>
  <si>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</si>
  <si>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</si>
  <si>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</si>
  <si>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</si>
  <si>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</si>
  <si>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</si>
  <si>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</si>
  <si>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</si>
  <si>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</si>
  <si>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</si>
  <si>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</si>
  <si>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</si>
  <si>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</si>
  <si>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</si>
  <si>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</si>
  <si>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</si>
  <si>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</si>
  <si>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</si>
  <si>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</si>
  <si>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</si>
  <si>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</si>
  <si>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</si>
  <si>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</si>
  <si>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</si>
  <si>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</si>
  <si>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</si>
  <si>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</si>
  <si>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</si>
  <si>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</si>
  <si>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</si>
  <si>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</si>
  <si>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</si>
  <si>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</si>
  <si>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</si>
  <si>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</si>
  <si>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</si>
  <si>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</si>
  <si>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</si>
  <si>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</si>
  <si>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</si>
  <si>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Сети теплоснабжения от ТК-1521 (ввод на ЦТП ул. 30 лет Победы, 80а)</t>
  </si>
  <si>
    <t>Сети теплоснабжения от ЦТП ул. Ленина, 158а</t>
  </si>
  <si>
    <t>Сети теплоснабжения от ТК-1118/1</t>
  </si>
  <si>
    <t>Сети теплоснабжения от ЦТП ул. Воткинское шоссе, 17а</t>
  </si>
  <si>
    <t>Сети теплоснабжения от ЦТП Автозаводская 24а</t>
  </si>
  <si>
    <t>Сети теплоснабжения от ТК-1100</t>
  </si>
  <si>
    <t>Сети теплоснабжения от ЦТП ул. Барышникова, 77а</t>
  </si>
  <si>
    <t>Сети теплоснабжения от ЦТП ул. Автозаводская, 11а</t>
  </si>
  <si>
    <t>Сети теплоснабжения от ЦТП ул.Ворошилова, 36а</t>
  </si>
  <si>
    <t>Сети теплоснабжения от ЦТП ул. Буммашевская, 36а</t>
  </si>
  <si>
    <t>Сети теплоснабжения от ТК-2309</t>
  </si>
  <si>
    <t>8.0</t>
  </si>
  <si>
    <t>2026</t>
  </si>
  <si>
    <t>12.1</t>
  </si>
  <si>
    <t>12.1.1</t>
  </si>
  <si>
    <t>12.1.2</t>
  </si>
  <si>
    <t>12.1.3</t>
  </si>
  <si>
    <t>2027</t>
  </si>
  <si>
    <t>Мероприятие 515</t>
  </si>
  <si>
    <t>Мероприятие 516</t>
  </si>
  <si>
    <t>Мероприятие 517</t>
  </si>
  <si>
    <t>Мероприятие 518</t>
  </si>
  <si>
    <t>Мероприятие 519</t>
  </si>
  <si>
    <t>Мероприятие 520</t>
  </si>
  <si>
    <t>Мероприятие 521</t>
  </si>
  <si>
    <t>Мероприятие 522</t>
  </si>
  <si>
    <t>Мероприятие 523</t>
  </si>
  <si>
    <t>Мероприятие 524</t>
  </si>
  <si>
    <t>Мероприятие 525</t>
  </si>
  <si>
    <t>Мероприятие 526</t>
  </si>
  <si>
    <t>Мероприятие 527</t>
  </si>
  <si>
    <t>Мероприятие 528</t>
  </si>
  <si>
    <t>Мероприятие 529</t>
  </si>
  <si>
    <t>Мероприятие 530</t>
  </si>
  <si>
    <t>Мероприятие 531</t>
  </si>
  <si>
    <t>Мероприятие 532</t>
  </si>
  <si>
    <t>Мероприятие 533</t>
  </si>
  <si>
    <t>Мероприятие 534</t>
  </si>
  <si>
    <t>Мероприятие 535</t>
  </si>
  <si>
    <t>Мероприятие 536</t>
  </si>
  <si>
    <t>Мероприятие 537</t>
  </si>
  <si>
    <t>Мероприятие 538</t>
  </si>
  <si>
    <t>Мероприятие 539</t>
  </si>
  <si>
    <t>Мероприятие 540</t>
  </si>
  <si>
    <t>Мероприятие 541</t>
  </si>
  <si>
    <t>Мероприятие 542</t>
  </si>
  <si>
    <t>Мероприятие 543</t>
  </si>
  <si>
    <t>Мероприятие 544</t>
  </si>
  <si>
    <t>Мероприятие 545</t>
  </si>
  <si>
    <t>Мероприятие 546</t>
  </si>
  <si>
    <t>Мероприятие 547</t>
  </si>
  <si>
    <t>Мероприятие 548</t>
  </si>
  <si>
    <t>Мероприятие 549</t>
  </si>
  <si>
    <t>Мероприятие 550</t>
  </si>
  <si>
    <t>Мероприятие 551</t>
  </si>
  <si>
    <t>Мероприятие 552</t>
  </si>
  <si>
    <t>Мероприятие 553</t>
  </si>
  <si>
    <t>Мероприятие 554</t>
  </si>
  <si>
    <t>Мероприятие 555</t>
  </si>
  <si>
    <t>Мероприятие 556</t>
  </si>
  <si>
    <t>Мероприятие 557</t>
  </si>
  <si>
    <t>Мероприятие 558</t>
  </si>
  <si>
    <t>Мероприятие 559</t>
  </si>
  <si>
    <t>Мероприятие 560</t>
  </si>
  <si>
    <t>Мероприятие 561</t>
  </si>
  <si>
    <t>Мероприятие 562</t>
  </si>
  <si>
    <t>Мероприятие 563</t>
  </si>
  <si>
    <t>Мероприятие 564</t>
  </si>
  <si>
    <t>Мероприятие 565</t>
  </si>
  <si>
    <t>Мероприятие 566</t>
  </si>
  <si>
    <t>Мероприятие 567</t>
  </si>
  <si>
    <t>Мероприятие 568</t>
  </si>
  <si>
    <t>Мероприятие 569</t>
  </si>
  <si>
    <t>Мероприятие 570</t>
  </si>
  <si>
    <t>Мероприятие 571</t>
  </si>
  <si>
    <t>Мероприятие 572</t>
  </si>
  <si>
    <t>Мероприятие 573</t>
  </si>
  <si>
    <t>Мероприятие 574</t>
  </si>
  <si>
    <t>Мероприятие 575</t>
  </si>
  <si>
    <t>Мероприятие 576</t>
  </si>
  <si>
    <t>Мероприятие 577</t>
  </si>
  <si>
    <t>Мероприятие 578</t>
  </si>
  <si>
    <t>Мероприятие 579</t>
  </si>
  <si>
    <t>Мероприятие 580</t>
  </si>
  <si>
    <t>Мероприятие 581</t>
  </si>
  <si>
    <t>Мероприятие 582</t>
  </si>
  <si>
    <t>Мероприятие 583</t>
  </si>
  <si>
    <t>Мероприятие 584</t>
  </si>
  <si>
    <t>Мероприятие 585</t>
  </si>
  <si>
    <t>Мероприятие 586</t>
  </si>
  <si>
    <t>Мероприятие 587</t>
  </si>
  <si>
    <t>Мероприятие 588</t>
  </si>
  <si>
    <t>Мероприятие 589</t>
  </si>
  <si>
    <t>Мероприятие 590</t>
  </si>
  <si>
    <t>Мероприятие 591</t>
  </si>
  <si>
    <t>Мероприятие 592</t>
  </si>
  <si>
    <t>Мероприятие 593</t>
  </si>
  <si>
    <t>Мероприятие 594</t>
  </si>
  <si>
    <t>Мероприятие 595</t>
  </si>
  <si>
    <t>Мероприятие 596</t>
  </si>
  <si>
    <t>Мероприятие 597</t>
  </si>
  <si>
    <t>Мероприятие 598</t>
  </si>
  <si>
    <t>Мероприятие 599</t>
  </si>
  <si>
    <t>Мероприятие 600</t>
  </si>
  <si>
    <t>Мероприятие 601</t>
  </si>
  <si>
    <t>Мероприятие 602</t>
  </si>
  <si>
    <t>Мероприятие 603</t>
  </si>
  <si>
    <t>Мероприятие 604</t>
  </si>
  <si>
    <t>Мероприятие 605</t>
  </si>
  <si>
    <t>Мероприятие 606</t>
  </si>
  <si>
    <t>Мероприятие 607</t>
  </si>
  <si>
    <t>Мероприятие 608</t>
  </si>
  <si>
    <t>Мероприятие 609</t>
  </si>
  <si>
    <t>Мероприятие 610</t>
  </si>
  <si>
    <t>Мероприятие 611</t>
  </si>
  <si>
    <t>Мероприятие 612</t>
  </si>
  <si>
    <t>Мероприятие 613</t>
  </si>
  <si>
    <t>Мероприятие 614</t>
  </si>
  <si>
    <t>Мероприятие 615</t>
  </si>
  <si>
    <t>Мероприятие 616</t>
  </si>
  <si>
    <t>Мероприятие 617</t>
  </si>
  <si>
    <t>Мероприятие 618</t>
  </si>
  <si>
    <t>Мероприятие 619</t>
  </si>
  <si>
    <t>Мероприятие 620</t>
  </si>
  <si>
    <t>Мероприятие 621</t>
  </si>
  <si>
    <t>Мероприятие 622</t>
  </si>
  <si>
    <t>Мероприятие 623</t>
  </si>
  <si>
    <t>Мероприятие 624</t>
  </si>
  <si>
    <t>Мероприятие 625</t>
  </si>
  <si>
    <t>Мероприятие 626</t>
  </si>
  <si>
    <t>Мероприятие 627</t>
  </si>
  <si>
    <t>Мероприятие 628</t>
  </si>
  <si>
    <t>Мероприятие 629</t>
  </si>
  <si>
    <t>Мероприятие 631</t>
  </si>
  <si>
    <t>Мероприятие 632</t>
  </si>
  <si>
    <t>Мероприятие 633</t>
  </si>
  <si>
    <t>Мероприятие 634</t>
  </si>
  <si>
    <t>Мероприятие 635</t>
  </si>
  <si>
    <t>Мероприятие 636</t>
  </si>
  <si>
    <t>Мероприятие 637</t>
  </si>
  <si>
    <t>Мероприятие 638</t>
  </si>
  <si>
    <t>Мероприятие 639</t>
  </si>
  <si>
    <t>Мероприятие 640</t>
  </si>
  <si>
    <t>Мероприятие 641</t>
  </si>
  <si>
    <t>Мероприятие 642</t>
  </si>
  <si>
    <t>Мероприятие 643</t>
  </si>
  <si>
    <t>Мероприятие 644</t>
  </si>
  <si>
    <t>Мероприятие 645</t>
  </si>
  <si>
    <t>Мероприятие 646</t>
  </si>
  <si>
    <t>Мероприятие 647</t>
  </si>
  <si>
    <t>Мероприятие 648</t>
  </si>
  <si>
    <t>Мероприятие 649</t>
  </si>
  <si>
    <t>Мероприятие 650</t>
  </si>
  <si>
    <t>Мероприятие 651</t>
  </si>
  <si>
    <t>Мероприятие 652</t>
  </si>
  <si>
    <t>Мероприятие 653</t>
  </si>
  <si>
    <t>Мероприятие 654</t>
  </si>
  <si>
    <t>Мероприятие 655</t>
  </si>
  <si>
    <t>Мероприятие 656</t>
  </si>
  <si>
    <t>Мероприятие 657</t>
  </si>
  <si>
    <t>Мероприятие 658</t>
  </si>
  <si>
    <t>Мероприятие 659</t>
  </si>
  <si>
    <t>Мероприятие 660</t>
  </si>
  <si>
    <t>Мероприятие 661</t>
  </si>
  <si>
    <t>Мероприятие 662</t>
  </si>
  <si>
    <t>Мероприятие 663</t>
  </si>
  <si>
    <t>Мероприятие 665</t>
  </si>
  <si>
    <t>Мероприятие 666</t>
  </si>
  <si>
    <t>Мероприятие 667</t>
  </si>
  <si>
    <t>Мероприятие 669</t>
  </si>
  <si>
    <t>Мероприятие 670</t>
  </si>
  <si>
    <t>Мероприятие 671</t>
  </si>
  <si>
    <t>Мероприятие 672</t>
  </si>
  <si>
    <t>Мероприятие 673</t>
  </si>
  <si>
    <t>Мероприятие 674</t>
  </si>
  <si>
    <t>Мероприятие 675</t>
  </si>
  <si>
    <t>Мероприятие 676</t>
  </si>
  <si>
    <t>Мероприятие 677</t>
  </si>
  <si>
    <t>Мероприятие 678</t>
  </si>
  <si>
    <t>Мероприятие 679</t>
  </si>
  <si>
    <t>Мероприятие 680</t>
  </si>
  <si>
    <t>Мероприятие 681</t>
  </si>
  <si>
    <t>Мероприятие 682</t>
  </si>
  <si>
    <t>Мероприятие 683</t>
  </si>
  <si>
    <t>Мероприятие 684</t>
  </si>
  <si>
    <t>Мероприятие 685</t>
  </si>
  <si>
    <t>Мероприятие 686</t>
  </si>
  <si>
    <t>Мероприятие 687</t>
  </si>
  <si>
    <t>Мероприятие 688</t>
  </si>
  <si>
    <t>Мероприятие 689</t>
  </si>
  <si>
    <t>Мероприятие 690</t>
  </si>
  <si>
    <t>Мероприятие 691</t>
  </si>
  <si>
    <t>Мероприятие 692</t>
  </si>
  <si>
    <t>Мероприятие 693</t>
  </si>
  <si>
    <t>Мероприятие 694</t>
  </si>
  <si>
    <t>Мероприятие 695</t>
  </si>
  <si>
    <t>Мероприятие 696</t>
  </si>
  <si>
    <t>Мероприятие 697</t>
  </si>
  <si>
    <t>Мероприятие 698</t>
  </si>
  <si>
    <t>Мероприятие 699</t>
  </si>
  <si>
    <t>Мероприятие 700</t>
  </si>
  <si>
    <t>Мероприятие 701</t>
  </si>
  <si>
    <t>Мероприятие 702</t>
  </si>
  <si>
    <t>Мероприятие 703</t>
  </si>
  <si>
    <t>Мероприятие 704</t>
  </si>
  <si>
    <t>Мероприятие 705</t>
  </si>
  <si>
    <t>Мероприятие 706</t>
  </si>
  <si>
    <t>Мероприятие 707</t>
  </si>
  <si>
    <t>Мероприятие 708</t>
  </si>
  <si>
    <t>Мероприятие 709</t>
  </si>
  <si>
    <t>Мероприятие 710</t>
  </si>
  <si>
    <t>Мероприятие 711</t>
  </si>
  <si>
    <t>Мероприятие 712</t>
  </si>
  <si>
    <t>Мероприятие 713</t>
  </si>
  <si>
    <t>Мероприятие 714</t>
  </si>
  <si>
    <t>Мероприятие 715</t>
  </si>
  <si>
    <t>Техническое перевооружение.Сети теплоснабжения от ТК-1116/1</t>
  </si>
  <si>
    <t>Сети теплоснабжения от ЦТП ул. 40 лет Победы 78а</t>
  </si>
  <si>
    <t>Сети теплоснабжения от  ТК-1311</t>
  </si>
  <si>
    <t>Сети теплоснабжения от ТК-1116/1</t>
  </si>
  <si>
    <t>Сети теплоснабжения от ТК-1729</t>
  </si>
  <si>
    <t>Сети теплоснабжения от ТК-1132</t>
  </si>
  <si>
    <t>2028</t>
  </si>
  <si>
    <t>13.1</t>
  </si>
  <si>
    <t>13.1.1</t>
  </si>
  <si>
    <t>13.1.2</t>
  </si>
  <si>
    <t>13.1.3</t>
  </si>
  <si>
    <t>Сети теплоснабжения от ТК-1430  (ввод на ЦТП ул. 30 лет Победы, 2)</t>
  </si>
  <si>
    <t>Сети теплоснабжения от ТК-1117</t>
  </si>
  <si>
    <t>2029</t>
  </si>
  <si>
    <t>14.1</t>
  </si>
  <si>
    <t>14.1.1</t>
  </si>
  <si>
    <t>14.1.2</t>
  </si>
  <si>
    <t>14.1.3</t>
  </si>
  <si>
    <t>Сети теплоснабжения от ЦТП ул.Ленина 102</t>
  </si>
  <si>
    <t>2030</t>
  </si>
  <si>
    <t>15.1</t>
  </si>
  <si>
    <t>15.1.1</t>
  </si>
  <si>
    <t>15.1.2</t>
  </si>
  <si>
    <t>15.1.3</t>
  </si>
  <si>
    <t>Сети теплоснабжения от ТК-2106</t>
  </si>
  <si>
    <t>Сети теплоснабжения от ТК-1102</t>
  </si>
  <si>
    <t>2031</t>
  </si>
  <si>
    <t>16.1</t>
  </si>
  <si>
    <t>16.1.1</t>
  </si>
  <si>
    <t>16.1.2</t>
  </si>
  <si>
    <t>16.1.3</t>
  </si>
  <si>
    <t>2032</t>
  </si>
  <si>
    <t>17.1</t>
  </si>
  <si>
    <t>17.1.1</t>
  </si>
  <si>
    <t>17.1.2</t>
  </si>
  <si>
    <t>17.1.3</t>
  </si>
  <si>
    <t xml:space="preserve">Техническое перевооружение. Сети теплоснабжения от ЦТП ул. 7-я Подлесная, 32а </t>
  </si>
  <si>
    <t>Сети теплоснабжения от  ТК-2927 (ввод на ЦТП ул. Молодежная, 3а)</t>
  </si>
  <si>
    <t xml:space="preserve">Техническое перевооружение. Сети теплоснабжения от ТК-1521 (ввод на ЦТП ул. 30 лет Победы, 80а)  </t>
  </si>
  <si>
    <t>Техническое перевооружение.Сети теплоснабжения от ЦТП ул. 10 лет Октября, 7а</t>
  </si>
  <si>
    <t xml:space="preserve">Техническое перевооружение. 'Сети теплоснабжения от  ЦТП  ул.Кооперативная,1а  </t>
  </si>
  <si>
    <t>Сети теплоснабжения от  ЦТП ул. Автозаводская, 38а</t>
  </si>
  <si>
    <t>Сети теплоснабжения от ЦТП ул. Ворошилова, 85а</t>
  </si>
  <si>
    <t>Сети теплоснабжения от ЦТП ул. 9 Января, 255а</t>
  </si>
  <si>
    <t>Сети теплоснабжения от ЦТП ул. Карла Маркса, 265Т</t>
  </si>
  <si>
    <t>Сети теплоснабжения от ЦТП Металлистов 52</t>
  </si>
  <si>
    <t>Сети теплоснабжения от ЦТП ул. 50 лет ВЛКСМ, 17а</t>
  </si>
  <si>
    <t>Сети теплоснабжения от  ЦТП  ул.Кооперативная,1а</t>
  </si>
  <si>
    <t>Сети теплоснабжения от ЦТП ул. Редукторная 8а</t>
  </si>
  <si>
    <t>Сети теплоснабжения от ТК-1422/4</t>
  </si>
  <si>
    <t>Сети теплоснабжения от ЦТП ул. Пионерии,26а</t>
  </si>
  <si>
    <t>Сети теплоснабжения от ТК-1121</t>
  </si>
  <si>
    <t>Сети теплоснабжения от ТК-1122</t>
  </si>
  <si>
    <t>Сети теплоснабжения от ТК-1123</t>
  </si>
  <si>
    <t>Сети теплоснабжения от ТК-1124</t>
  </si>
  <si>
    <t>Техническое перевооружение. Оборудование центрального теплового пункта Клубная 21 (ЦТП 8 лен. Р-н)</t>
  </si>
  <si>
    <t>Техническое перевооружение. Котельная Короткая 93</t>
  </si>
  <si>
    <t>Сети теплоснабжения от Котельной ул. Гагарина 51</t>
  </si>
  <si>
    <t>Сети теплоснабжения от ТК-1305</t>
  </si>
  <si>
    <t>Сети теплоснабжения от ЦТП ул. Школьная 25б</t>
  </si>
  <si>
    <t xml:space="preserve">Техническое перевооружение. Сети теплоснабжения от  ЦТП ул. Ленина 87б </t>
  </si>
  <si>
    <t>Техническое перевооружение. Сети теплоснабжения от ЦТП ул. Удмуртская 208б</t>
  </si>
  <si>
    <t>Техническое перевооружение. Сеть теплоснабжения от ТК-1111</t>
  </si>
  <si>
    <t>Техническое перевооружение. Сети теплоснабжения от ЦТП ул. Молодежная 3а</t>
  </si>
  <si>
    <t>Техническое перевооружение. Сети теплоснабжения от ЦТП ул. Молодежная 109ц</t>
  </si>
  <si>
    <t>Техническое перевооружение. Сети теплоснабжения от Цтеп ул. Ворошилова 72а</t>
  </si>
  <si>
    <t>Техническое перевооружение. Сети теплоснабжения от ЦТП ул. Ворошилова 28а</t>
  </si>
  <si>
    <t>Техническое перевооружение.Сети теплоснабжения от  ЦТП ул. Ворошилова 36а</t>
  </si>
  <si>
    <t>Техническое перевооружение. Сети теплоснабжения от ТК-1428</t>
  </si>
  <si>
    <t>Техническое перевооружение. Сеть  теплоснабжения от ТК-1208а</t>
  </si>
  <si>
    <t>Техническое перевооружение.Сети теплоснабжения от ЦТП Удмуртская 269а</t>
  </si>
  <si>
    <t>Техническое перевооружение. Сети теплоснабжения от ЦТП по ул. 30лет победы 41</t>
  </si>
  <si>
    <t xml:space="preserve">Техническое перевооружение.Сети теплоснабжения  от ЦТП ул. Коммунаров 361а </t>
  </si>
  <si>
    <t>Техническое перевооружение. Сети теплоснабжения от ЦТП ул. Пушкинская 146а</t>
  </si>
  <si>
    <t>Техническое перевооружение. Сети теплоснабжения от  ЦТП ул. Красноармейская 76а</t>
  </si>
  <si>
    <t>Сети теплоснабжения от  ЦТП ул. Ленина 87б</t>
  </si>
  <si>
    <t>Сети теплоснабжения от ЦТП ул. Удмуртская 208б</t>
  </si>
  <si>
    <t>Сети теплоснабжения от ЦТП ул. Баранова40</t>
  </si>
  <si>
    <t>Техническое перевооружение. Оборудование нежилого помещения на 1 этажах неж.зд. Восточная 42 (ЦТП ГП2)</t>
  </si>
  <si>
    <t>Техническое перевооружение. Котельная Гагарина 35 (д/сад)</t>
  </si>
  <si>
    <t>Сети теплоснабжения от ЦТП ул. Майская 29а</t>
  </si>
  <si>
    <t>Сети теплоснабжения от котельной ул. Гагарина 51</t>
  </si>
  <si>
    <t>Сети теплоснабжения от ТК-1435/7(ввод на ЦТП ул.Песочная 26а)</t>
  </si>
  <si>
    <t xml:space="preserve">Сети теплоснабжения от ТК-1521 </t>
  </si>
  <si>
    <t>Сети теплоснабжения от ЦТП К. Маркса 293</t>
  </si>
  <si>
    <t>Сети теплоснабжения от ТК-1311</t>
  </si>
  <si>
    <t>Сети теплоснабжения от ЦТП ул. Удмуртская 269а</t>
  </si>
  <si>
    <t>Сети теплоснабжения от ЦТП ул. Металлистов</t>
  </si>
  <si>
    <t>Сети теплоснабжения от ЦТП ул. Буммашевская 13</t>
  </si>
  <si>
    <t>Сети теплоснабжения от ЦТП по ул. Шишкина 1</t>
  </si>
  <si>
    <t>Сети теплоснабжения от ЦТП ул. Барышникова 77а</t>
  </si>
  <si>
    <t>Сети теплоснабжения от ЦТП ул. Т. Барамзиной 72а</t>
  </si>
  <si>
    <t>Сети теплоснабжения от ЦТП ул. Молодежная 3а</t>
  </si>
  <si>
    <t>Сети теплоснабжения от ЦТП ул. Союзная 5б</t>
  </si>
  <si>
    <t>Сети теплоснабжения  от ТК-1119</t>
  </si>
  <si>
    <t>Техническое перевооружение.Сети теплоснабжения от ИТП зенитная 9б</t>
  </si>
  <si>
    <t>Техническое перевооружение. Сети теплоснабжения от ТК-1615а (ввод на ЦТП Тельмана 12Р)</t>
  </si>
  <si>
    <t xml:space="preserve">Техническое перевооружение.Сети теплоснабжения от  ТК-1521 (ввод на ЦТП ул.30 лет Победы 80а) </t>
  </si>
  <si>
    <t xml:space="preserve">Техническое перевооружение.Сети теплоснабжения от  ЦТП ул.40 лет Победы 78а) </t>
  </si>
  <si>
    <t xml:space="preserve">Техническое перевооружение. Сети теплоснабжения от  ЦТП ул. Союзная 77а) </t>
  </si>
  <si>
    <t>Техническое перевооружение. Сети теплоснабжения от ЦТП ул. Ворошилова 85а</t>
  </si>
  <si>
    <t>Техническое перевооружение. Сети теплоснабжения от ТК-1317/5</t>
  </si>
  <si>
    <t>Техническое перевооружение. Сети теплоснабжения от ТК-1209а</t>
  </si>
  <si>
    <t>Техническое перевооружение. Сеть теплоснабжения от ТК-1311</t>
  </si>
  <si>
    <t>Техническое перевооружение. Сети теплоснабжения от ТК-1729</t>
  </si>
  <si>
    <t>Техническое перевооружение. Сети теплоснабжения от ТК-1128</t>
  </si>
  <si>
    <t>Сети теплоснабжения от ЦТП ул.Буммашевская,13</t>
  </si>
  <si>
    <t>Техническое перевооружение. Оборудование центр. Теплового пункта Тверская 54аТ (ЦТП 5 Лен. Ран-на)</t>
  </si>
  <si>
    <t>Техничекое перевооружение. Котельная Дружба.</t>
  </si>
  <si>
    <t>Сети теплоснабжения от ЦТП ул. Баранова 64</t>
  </si>
  <si>
    <t>Сети теплоснабжения от ТК-1434а (ввод на ЦТП ул. Нижняя 18)</t>
  </si>
  <si>
    <t>Сети теплоснабжения от ТК-1438/1</t>
  </si>
  <si>
    <t>Сети теплоснабжения от ТК-1440</t>
  </si>
  <si>
    <t>Сети теплоснабжения от ЦТП ул. К. Маркса 265Т</t>
  </si>
  <si>
    <t>Сети теплоснабжения от ТК-1210</t>
  </si>
  <si>
    <t>Сети теплоснабжения от ЦТП 50 лет ВЛКСМ 17а</t>
  </si>
  <si>
    <t>Сети теплоснабжения от ЦТП ул. 10 лет Октября 21а</t>
  </si>
  <si>
    <t>Техническое перевооружение. Сети теплоснабжения от ТК-1134/1</t>
  </si>
  <si>
    <t xml:space="preserve">Техническое перевооружение. Сети теплоснабжения от  ТК-1812  (ввод на ЦТП ул. Удмуртская, 197Т) </t>
  </si>
  <si>
    <t>Сети теплоснабжения от ЦТП пер. Северный 71</t>
  </si>
  <si>
    <t>Техническое перевооружение. Сети от котельной ул. Строителей 66а</t>
  </si>
  <si>
    <t>Техническое перевооружение.Сети теплоснабжения от ТК-1430</t>
  </si>
  <si>
    <t>Техническое перевооружение. Сети теплоснабжения от ТК-1431</t>
  </si>
  <si>
    <t>Техническое перевооружение. Сети теплоснабжения от ТК-1212</t>
  </si>
  <si>
    <t xml:space="preserve">Техническое перевооружение. Сети теплоснабжения от ЦТП ул. Воровского, 106 </t>
  </si>
  <si>
    <t>Техническое перевооружение. Сети теплоснабжения от ТК 1103б</t>
  </si>
  <si>
    <t xml:space="preserve">Техническое перевооружение. Сети теплоснабжения от ТК-1712 </t>
  </si>
  <si>
    <t>Сети теплоснабжения от ЦТП ул. Воткинское шоссе 70а</t>
  </si>
  <si>
    <t>Техническое перевооружение. Оборудование ЦТП Восточная 72а</t>
  </si>
  <si>
    <t xml:space="preserve"> Техническое перевооружение. Оборудование ЦТП 50 лет ВЛКСМ 36а</t>
  </si>
  <si>
    <t>Техническое перевооружение. Оборудование котельная пос. Октябрьский 2</t>
  </si>
  <si>
    <t>Сети теплоснабжения. Сети теплоснабжения от ЦТП пос. Машиностроителей 98ц</t>
  </si>
  <si>
    <t>Сети теплоснабжения от ТК 1714/2</t>
  </si>
  <si>
    <t>Сети теплоснабжения от ТК-1604а</t>
  </si>
  <si>
    <t>Сети теплоснабжения от ТК-1605</t>
  </si>
  <si>
    <t>Сети теплоснабжения от тк 1418/1</t>
  </si>
  <si>
    <t>Сети теплоснабжения от ЦТП 40 лет Победы 130а</t>
  </si>
  <si>
    <t>Сети теплоснабжения от ЦТП ул. Воровского 129</t>
  </si>
  <si>
    <t>Сети теплоснабжения от БГВС ул. Ленина 38б</t>
  </si>
  <si>
    <t>Техническое перевооружение. Сети теплоснабжения от ТК-1219</t>
  </si>
  <si>
    <t>Техническое перевооружение. Сети теплоснабжения от ТК-1605</t>
  </si>
  <si>
    <t>Техническое перевооружение. Сети теплоснабжения от ЦТП - Автозаводская 24а</t>
  </si>
  <si>
    <t>Техническое перевооружение. Сети теплоснабжения от  ЦТП ул. Тимирязева 3</t>
  </si>
  <si>
    <t>Техническое перевооружение. Сети теплоснабжения от ТК-1427/3</t>
  </si>
  <si>
    <t>Техническое перевооружение. Сети теплоснабжения от ТК-1214</t>
  </si>
  <si>
    <t>Техническое перевооружение. Сети теплоснабжения от ЦТП ул. Студенческая 9</t>
  </si>
  <si>
    <t>Техническое перевооружение. Сети теплоснабжения от ЦТП ул. Халтурина 2</t>
  </si>
  <si>
    <t>Техническое перевооружение. Сети теплоснабжения от ЦТП ул. К. Либкнехта26а</t>
  </si>
  <si>
    <t>Техническое перевооружение. Сети теплоснабжения от ЦТП 40 лет Победы 130а</t>
  </si>
  <si>
    <t>Техническое перевооружение. Сети теплоснабжения от  ЦТП ул. Воровского 160а</t>
  </si>
  <si>
    <t>Техническое перевооружение.Сети теплоснабжения от ЦТП ул. Ленина 102</t>
  </si>
  <si>
    <t>Техническое перевооружение. Сети теплоснабжения  от ЦТП ул. Ленина 38б</t>
  </si>
  <si>
    <t>Техническое перевооружение. Сети теплоснабжения от точки врезки в магист. Теплотрассу (ввод на ИТП ул. Спортивная 18ц)</t>
  </si>
  <si>
    <t>Техническое перевооружение. Оборудование ЦТП К. Маркса 314а (Точмаш)</t>
  </si>
  <si>
    <t>Техническое перевооружение. Оборудование ЦТП Совхозная 7</t>
  </si>
  <si>
    <t>Техническое перевооружение. Котельная 65</t>
  </si>
  <si>
    <t>Сети теплоснабжения от тк-3 ввод на ЦТП ул. Заречная 59а</t>
  </si>
  <si>
    <t>Сети теплоснабжения от тк-3 ввод на ЦТП ул. Клубная 21</t>
  </si>
  <si>
    <t>Сети теплоснабжения от ЦТП ул. Ворошилова 79/1</t>
  </si>
  <si>
    <t>Сети теплоснабжения от  ТК-1222</t>
  </si>
  <si>
    <t>Сети теплоснабжения от ЦТП ул.красноармейская 134а</t>
  </si>
  <si>
    <t>Сети теплоснабжения от ЦТП Красноаормейская 134а</t>
  </si>
  <si>
    <t>Сети теплоснабжения от тк-1222</t>
  </si>
  <si>
    <t>Сети теплоснабжения от ЦТП ул. Фруктовая 35а</t>
  </si>
  <si>
    <t>Сети теплоснабжения от ЦТП по ул. Барышникова 35а</t>
  </si>
  <si>
    <t>Сети теплоснабжения от ЦТП ул. Союзная 77</t>
  </si>
  <si>
    <t>Сети теплоснабжения от  ТК-1435/2</t>
  </si>
  <si>
    <t>Сети теплоснабжения от ЦТП по ул. 30 лет победы 80а</t>
  </si>
  <si>
    <t>Сети теплоснабжения отЦТП ул. Советская 37</t>
  </si>
  <si>
    <t>Сети теплоснабжения от тк-1217</t>
  </si>
  <si>
    <t>Техническое перевооружение. Сети теплоснабжения от тк-1223</t>
  </si>
  <si>
    <t>Техническое перевооружение. Сети теплоснабжения от ТК-2214</t>
  </si>
  <si>
    <t>Техническое перевооружение.котельная липовая роща</t>
  </si>
  <si>
    <t>Техническое перевооружение. Сети теплоснабжения от точки врезки в магистр. Трассу (ввод ЦТП по ул. О. Кошевого 22а)</t>
  </si>
  <si>
    <t>Техническое перевооружение. Сети теплоснабжения от тк 2385 (ввод на ЦТП ул. Серова 65)</t>
  </si>
  <si>
    <t>Техническое перевооружение. Сети теплоснабжения от ТК-1501</t>
  </si>
  <si>
    <t>Техническое перевооружение. Сети теплоснабжения от ТК-1508</t>
  </si>
  <si>
    <t>Техническое перевооружение. Сети теплоснабжения от ЦТП ул. К. Маркса 397а</t>
  </si>
  <si>
    <t>Техническое перевооружение.Сеть теплоснабжения от ТК-1413</t>
  </si>
  <si>
    <t>Техническое перевооружение. Сети теплоснабжения от  ЦТП ул.50 лет Влксм 36а</t>
  </si>
  <si>
    <t>Техническое перевооружение. Сети теплоснабжения от  ЦТП ул. Хяолмогорова 45а</t>
  </si>
  <si>
    <t>Сети теплоснабжения от   ЦТП по ул. 50 лет Пионерии 26а</t>
  </si>
  <si>
    <t>Сети теплоснабженияот ЦТП Ракетная 30</t>
  </si>
  <si>
    <t>Сети теплоснабжения от котельной по ул. Орджоникидзе 2</t>
  </si>
  <si>
    <t>Сети теплоснабжения врезка на пос. Старки</t>
  </si>
  <si>
    <t>Сети теплоснабжения от тк-2915</t>
  </si>
  <si>
    <t>Сети теплоснабжения от  ЦТП ул. Автозаводская 24</t>
  </si>
  <si>
    <t>Сети теплоснабжения от ЦТП ул. Союзная 121</t>
  </si>
  <si>
    <t>Сети теплоснабжения от ТК-2385</t>
  </si>
  <si>
    <t>Сети теплоснабжения от ЦТП воткинское шоссе 17а</t>
  </si>
  <si>
    <t>Сети теплоснабжения от ЦТП Тимирязева 19а</t>
  </si>
  <si>
    <t>Сети теплоснабжения от тк -1508 ввод на ЦТП ул. 50 лет ВЛКСМ, 17а</t>
  </si>
  <si>
    <t>сооружение к зданиям коммунаров 289,291,293,295,297</t>
  </si>
  <si>
    <t>Сети теплоснабжения от  тк-1413</t>
  </si>
  <si>
    <t>Сети теплоснабжения от  ЦТП ул. 50 лет ВЛКСМ 36а</t>
  </si>
  <si>
    <t>Сети теплоснабжения от ЦТП ул. Восточная 42</t>
  </si>
  <si>
    <t>Сети теплоснабжения отЦТП ракетная 30а</t>
  </si>
  <si>
    <t>Сети теплоснабжения отЦТП Ленина 116а</t>
  </si>
  <si>
    <t xml:space="preserve">Техническое перевооружение. Сети теплоснабжения от ТК-2714 (ввод на ЦТП ул. Труда 1)  </t>
  </si>
  <si>
    <t>Техническое перевооружение. Котельная школы №36</t>
  </si>
  <si>
    <t>Техническое перевооружение.Сети теплоснабжения от ЦТП ул. 1Четырнадцатая 56а</t>
  </si>
  <si>
    <t>Техническое перевооружение. Сети теплоснабжения от ТК-1516</t>
  </si>
  <si>
    <t>Техническое перевооружение. Сети теплоснабжения от ТК-1601</t>
  </si>
  <si>
    <t>Техническое перевооружение. Сети теплоснабжения от ЦТП ул. К. маркса 397а</t>
  </si>
  <si>
    <t>Техническое перевооружение. Сети теплоснабжения от ЦТП ул.40 лет победы 118а</t>
  </si>
  <si>
    <t>Техническое перевооружение Котельная школы №6</t>
  </si>
  <si>
    <t>Сети теплоснабжения от ТК-2927 (ввод на ЦТП ул. Молодежная 3а)</t>
  </si>
  <si>
    <t>Техническое перевооружение. Сети теплоснабжения от тк-2921 ввод на ЦТП ул. Молодежная 109ц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</si>
</sst>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theme="1"/>
      <name val="Tahoma"/>
      <family val="2"/>
      <charset val="204"/>
    </font>
    <font>
      <sz val="10"/>
      <name val="Arial"/>
      <family val="2"/>
      <charset val="204"/>
    </font>
    <font>
      <sz val="9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11"/>
      <color indexed="55"/>
      <name val="Wingdings 2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lightDown">
        <fgColor rgb="FFEAEAEA"/>
      </patternFill>
    </fill>
    <fill>
      <patternFill patternType="solid">
        <fgColor indexed="65"/>
        <bgColor rgb="FFEAEAEA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/>
      <top/>
      <bottom/>
      <diagonal/>
    </border>
  </borders>
  <cellStyleXfs count="8">
    <xf numFmtId="0" fontId="0" fillId="0" borderId="0"/>
    <xf numFmtId="0" fontId="2" fillId="0" borderId="0"/>
    <xf numFmtId="0" fontId="4" fillId="0" borderId="2" applyBorder="0">
      <alignment horizontal="center" vertical="center" wrapText="1"/>
    </xf>
    <xf numFmtId="0" fontId="2" fillId="0" borderId="0"/>
    <xf numFmtId="0" fontId="1" fillId="0" borderId="0"/>
    <xf numFmtId="0" fontId="8" fillId="0" borderId="0"/>
    <xf numFmtId="0" fontId="10" fillId="0" borderId="0"/>
    <xf numFmtId="0" fontId="12" fillId="0" borderId="0" applyBorder="0">
      <alignment horizontal="center" vertical="center" wrapText="1"/>
    </xf>
  </cellStyleXfs>
  <cellXfs count="4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49" fontId="5" fillId="2" borderId="4" xfId="2" applyNumberFormat="1" applyFont="1" applyFill="1" applyBorder="1" applyAlignment="1" applyProtection="1">
      <alignment horizontal="center" vertical="center" wrapText="1"/>
    </xf>
    <xf numFmtId="49" fontId="3" fillId="2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left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49" fontId="0" fillId="3" borderId="7" xfId="1" applyNumberFormat="1" applyFont="1" applyFill="1" applyBorder="1" applyAlignment="1" applyProtection="1">
      <alignment horizontal="left" vertical="center" wrapText="1"/>
      <protection locked="0"/>
    </xf>
    <xf numFmtId="49" fontId="3" fillId="3" borderId="7" xfId="1" applyNumberFormat="1" applyFont="1" applyFill="1" applyBorder="1" applyAlignment="1" applyProtection="1">
      <alignment horizontal="left" vertical="center" wrapText="1"/>
      <protection locked="0"/>
    </xf>
    <xf numFmtId="49" fontId="0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Font="1" applyFill="1" applyBorder="1" applyAlignment="1" applyProtection="1">
      <alignment horizontal="center" vertical="center" wrapText="1"/>
    </xf>
    <xf numFmtId="49" fontId="3" fillId="4" borderId="7" xfId="3" applyNumberFormat="1" applyFont="1" applyFill="1" applyBorder="1" applyAlignment="1" applyProtection="1">
      <alignment horizontal="left" vertical="center" wrapText="1"/>
    </xf>
    <xf numFmtId="4" fontId="3" fillId="5" borderId="8" xfId="1" applyNumberFormat="1" applyFont="1" applyFill="1" applyBorder="1" applyAlignment="1" applyProtection="1">
      <alignment horizontal="right" vertical="center" wrapText="1"/>
    </xf>
    <xf numFmtId="1" fontId="3" fillId="3" borderId="7" xfId="1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7" xfId="1" applyNumberFormat="1" applyFont="1" applyFill="1" applyBorder="1" applyAlignment="1" applyProtection="1">
      <alignment horizontal="center" vertical="center" wrapText="1"/>
    </xf>
    <xf numFmtId="0" fontId="3" fillId="3" borderId="7" xfId="1" applyNumberFormat="1" applyFont="1" applyFill="1" applyBorder="1" applyAlignment="1" applyProtection="1">
      <alignment horizontal="left" vertical="center" wrapText="1" indent="2"/>
      <protection locked="0"/>
    </xf>
    <xf numFmtId="4" fontId="3" fillId="5" borderId="9" xfId="1" applyNumberFormat="1" applyFont="1" applyFill="1" applyBorder="1" applyAlignment="1" applyProtection="1">
      <alignment horizontal="right" vertical="center" wrapText="1"/>
    </xf>
    <xf numFmtId="4" fontId="3" fillId="3" borderId="9" xfId="1" applyNumberFormat="1" applyFont="1" applyFill="1" applyBorder="1" applyAlignment="1" applyProtection="1">
      <alignment horizontal="right" vertical="center" wrapText="1"/>
      <protection locked="0"/>
    </xf>
    <xf numFmtId="49" fontId="4" fillId="6" borderId="10" xfId="0" applyNumberFormat="1" applyFont="1" applyFill="1" applyBorder="1" applyAlignment="1" applyProtection="1">
      <alignment horizontal="center" vertical="center"/>
    </xf>
    <xf numFmtId="49" fontId="6" fillId="6" borderId="11" xfId="0" applyNumberFormat="1" applyFont="1" applyFill="1" applyBorder="1" applyAlignment="1" applyProtection="1">
      <alignment horizontal="left" vertical="center" indent="2"/>
    </xf>
    <xf numFmtId="49" fontId="6" fillId="6" borderId="11" xfId="0" applyNumberFormat="1" applyFont="1" applyFill="1" applyBorder="1" applyAlignment="1" applyProtection="1">
      <alignment horizontal="left" vertical="center" indent="1"/>
    </xf>
    <xf numFmtId="49" fontId="6" fillId="6" borderId="11" xfId="0" applyNumberFormat="1" applyFont="1" applyFill="1" applyBorder="1" applyAlignment="1" applyProtection="1">
      <alignment horizontal="left" vertical="center"/>
    </xf>
    <xf numFmtId="0" fontId="7" fillId="2" borderId="0" xfId="4" applyNumberFormat="1" applyFont="1" applyFill="1" applyBorder="1" applyAlignment="1" applyProtection="1"/>
    <xf numFmtId="0" fontId="3" fillId="2" borderId="0" xfId="4" applyNumberFormat="1" applyFont="1" applyFill="1" applyBorder="1" applyAlignment="1" applyProtection="1"/>
    <xf numFmtId="0" fontId="3" fillId="0" borderId="0" xfId="5" applyFont="1" applyBorder="1" applyAlignment="1" applyProtection="1">
      <alignment vertical="center" wrapText="1"/>
    </xf>
    <xf numFmtId="49" fontId="3" fillId="2" borderId="7" xfId="1" applyNumberFormat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Alignment="1" applyProtection="1">
      <alignment horizontal="center" vertical="center" wrapText="1"/>
    </xf>
    <xf numFmtId="0" fontId="9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49" fontId="6" fillId="0" borderId="15" xfId="0" applyNumberFormat="1" applyFont="1" applyFill="1" applyBorder="1" applyAlignment="1" applyProtection="1">
      <alignment horizontal="center" vertical="center"/>
    </xf>
    <xf numFmtId="0" fontId="7" fillId="0" borderId="0" xfId="4" applyFont="1"/>
    <xf numFmtId="0" fontId="9" fillId="2" borderId="0" xfId="4" applyNumberFormat="1" applyFont="1" applyFill="1" applyBorder="1" applyAlignment="1" applyProtection="1">
      <alignment horizontal="center" wrapText="1"/>
    </xf>
    <xf numFmtId="0" fontId="9" fillId="2" borderId="15" xfId="4" applyNumberFormat="1" applyFont="1" applyFill="1" applyBorder="1" applyAlignment="1" applyProtection="1">
      <alignment horizontal="center" wrapText="1"/>
    </xf>
    <xf numFmtId="49" fontId="6" fillId="6" borderId="12" xfId="0" applyNumberFormat="1" applyFont="1" applyFill="1" applyBorder="1" applyAlignment="1" applyProtection="1">
      <alignment horizontal="left" vertical="center" indent="2"/>
    </xf>
    <xf numFmtId="49" fontId="6" fillId="7" borderId="12" xfId="0" applyNumberFormat="1" applyFont="1" applyFill="1" applyBorder="1" applyAlignment="1" applyProtection="1">
      <alignment horizontal="left" vertical="center" indent="2"/>
    </xf>
    <xf numFmtId="49" fontId="3" fillId="6" borderId="12" xfId="0" applyNumberFormat="1" applyFont="1" applyFill="1" applyBorder="1" applyAlignment="1" applyProtection="1">
      <alignment horizontal="center" vertical="center"/>
    </xf>
    <xf numFmtId="0" fontId="9" fillId="0" borderId="15" xfId="4" applyNumberFormat="1" applyFont="1" applyFill="1" applyBorder="1" applyAlignment="1" applyProtection="1">
      <alignment horizontal="center" wrapText="1"/>
    </xf>
    <xf numFmtId="49" fontId="9" fillId="0" borderId="0" xfId="1" applyNumberFormat="1" applyFont="1" applyFill="1" applyAlignment="1" applyProtection="1">
      <alignment horizontal="center" vertical="center" wrapText="1"/>
    </xf>
    <xf numFmtId="49" fontId="9" fillId="0" borderId="0" xfId="1" applyNumberFormat="1" applyFont="1" applyFill="1" applyAlignment="1" applyProtection="1">
      <alignment horizontal="center" vertical="center" wrapText="1"/>
    </xf>
    <xf numFmtId="0" fontId="11" fillId="0" borderId="13" xfId="6" applyFont="1" applyBorder="1" applyAlignment="1">
      <alignment horizontal="center" vertical="center" wrapText="1"/>
    </xf>
    <xf numFmtId="0" fontId="3" fillId="0" borderId="14" xfId="7" applyFont="1" applyFill="1" applyBorder="1" applyAlignment="1" applyProtection="1">
      <alignment horizontal="center" vertical="center" wrapText="1"/>
    </xf>
    <xf numFmtId="49" fontId="3" fillId="3" borderId="7" xfId="1" quotePrefix="1" applyNumberFormat="1" applyFont="1" applyFill="1" applyBorder="1" applyAlignment="1" applyProtection="1">
      <alignment horizontal="left" vertical="center" wrapText="1"/>
      <protection locked="0"/>
    </xf>
  </cellXfs>
  <cellStyles count="8">
    <cellStyle name="Заголовок" xfId="7"/>
    <cellStyle name="ЗаголовокСтолбца" xfId="2"/>
    <cellStyle name="Обычный" xfId="0" builtinId="0"/>
    <cellStyle name="Обычный 12" xfId="4"/>
    <cellStyle name="Обычный_Forma_5_Книга2" xfId="5"/>
    <cellStyle name="Обычный_ЖКУ_проект3" xfId="3"/>
    <cellStyle name="Обычный_Мониторинг инвестиций" xfId="1"/>
    <cellStyle name="Обычный_Шаблон по источникам для Модуля Реестр (2)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15</xdr:row>
      <xdr:rowOff>0</xdr:rowOff>
    </xdr:from>
    <xdr:to>
      <xdr:col>8</xdr:col>
      <xdr:colOff>190500</xdr:colOff>
      <xdr:row>15</xdr:row>
      <xdr:rowOff>280802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892143" y="4997532"/>
          <a:ext cx="190500" cy="280802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91;&#1083;&#1072;&#1074;&#1080;&#1085;_&#1059;&#1050;&#1057;\2017%20&#1075;&#1086;&#1076;\JKH%20OPEN%20INFO%20BALANCE%20WA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  <sheetName val="Лист1"/>
      <sheetName val="JKH OPEN INFO BALANCE WARM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>
        <row r="17">
          <cell r="F17" t="str">
            <v>ООО "Удмуртские коммунальные системы"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P2" t="str">
            <v>кредиты банков</v>
          </cell>
        </row>
        <row r="3">
          <cell r="P3" t="str">
            <v>кредиты иностранных банков</v>
          </cell>
        </row>
        <row r="4">
          <cell r="P4" t="str">
            <v>заемные ср-ва др. организаций</v>
          </cell>
        </row>
        <row r="5">
          <cell r="P5" t="str">
            <v>федеральный бюджет</v>
          </cell>
        </row>
        <row r="6">
          <cell r="P6" t="str">
            <v>бюджет субъекта РФ</v>
          </cell>
        </row>
        <row r="7">
          <cell r="P7" t="str">
            <v>бюджет муниципального образования</v>
          </cell>
        </row>
        <row r="8">
          <cell r="P8" t="str">
            <v>ср-ва внебюджетных фондов</v>
          </cell>
        </row>
        <row r="9">
          <cell r="P9" t="str">
            <v>прибыль, направляемая на инвестиции</v>
          </cell>
        </row>
        <row r="10">
          <cell r="P10" t="str">
            <v>амортизация</v>
          </cell>
        </row>
        <row r="11">
          <cell r="P11" t="str">
            <v>инвестиционная надбавка к тарифу</v>
          </cell>
        </row>
        <row r="12">
          <cell r="P12" t="str">
            <v>плата за подключение</v>
          </cell>
        </row>
        <row r="13">
          <cell r="P13" t="str">
            <v>прочие средства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60"/>
  <sheetViews>
    <sheetView tabSelected="1" topLeftCell="A16" zoomScale="77" zoomScaleNormal="77" workbookViewId="0">
      <selection activeCell="H41" sqref="H41"/>
    </sheetView>
  </sheetViews>
  <sheetFormatPr defaultColWidth="10.5703125" defaultRowHeight="11.25" x14ac:dyDescent="0.25"/>
  <cols>
    <col min="1" max="1" width="4.5703125" style="27" bestFit="1" customWidth="1"/>
    <col min="2" max="2" width="2" style="28" bestFit="1" customWidth="1"/>
    <col min="3" max="3" width="3.7109375" style="28" customWidth="1"/>
    <col min="4" max="4" width="3.7109375" style="29" customWidth="1"/>
    <col min="5" max="5" width="9.5703125" style="29" customWidth="1"/>
    <col min="6" max="6" width="40.28515625" style="29" customWidth="1"/>
    <col min="7" max="7" width="14" style="29" customWidth="1"/>
    <col min="8" max="8" width="40.42578125" style="29" customWidth="1"/>
    <col min="9" max="206" width="20.140625" style="29" customWidth="1"/>
    <col min="207" max="207" width="22.5703125" style="28" bestFit="1" customWidth="1"/>
    <col min="208" max="208" width="3.7109375" style="29" customWidth="1"/>
    <col min="209" max="16384" width="10.5703125" style="29"/>
  </cols>
  <sheetData>
    <row r="1" spans="4:209" hidden="1" x14ac:dyDescent="0.25"/>
    <row r="2" spans="4:209" hidden="1" x14ac:dyDescent="0.25"/>
    <row r="3" spans="4:209" hidden="1" x14ac:dyDescent="0.25"/>
    <row r="4" spans="4:209" ht="3" customHeight="1" x14ac:dyDescent="0.25">
      <c r="D4" s="30"/>
      <c r="E4" s="30"/>
      <c r="F4" s="30"/>
      <c r="G4" s="30"/>
      <c r="H4" s="31"/>
    </row>
    <row r="5" spans="4:209" ht="17.100000000000001" customHeight="1" x14ac:dyDescent="0.25">
      <c r="D5" s="30"/>
      <c r="E5" s="45" t="s">
        <v>92</v>
      </c>
      <c r="F5" s="45"/>
      <c r="G5" s="45"/>
      <c r="H5" s="45"/>
    </row>
    <row r="6" spans="4:209" ht="12.75" customHeight="1" x14ac:dyDescent="0.25">
      <c r="D6" s="30"/>
      <c r="E6" s="46" t="str">
        <f>IF(org=0,"Не определено",org)</f>
        <v>ООО "Удмуртские коммунальные системы"</v>
      </c>
      <c r="F6" s="46"/>
      <c r="G6" s="46"/>
      <c r="H6" s="46"/>
    </row>
    <row r="7" spans="4:209" ht="3" customHeight="1" x14ac:dyDescent="0.25">
      <c r="D7" s="30"/>
      <c r="E7" s="30"/>
      <c r="F7" s="32"/>
      <c r="G7" s="32"/>
      <c r="H7" s="33"/>
    </row>
    <row r="8" spans="4:209" ht="14.25" x14ac:dyDescent="0.25">
      <c r="D8" s="30"/>
      <c r="E8" s="30"/>
      <c r="F8" s="32"/>
      <c r="G8" s="32"/>
      <c r="H8" s="33"/>
      <c r="I8" s="34" t="s">
        <v>93</v>
      </c>
      <c r="J8" s="34" t="s">
        <v>93</v>
      </c>
      <c r="K8" s="34" t="s">
        <v>93</v>
      </c>
      <c r="L8" s="34" t="s">
        <v>93</v>
      </c>
      <c r="M8" s="34" t="s">
        <v>93</v>
      </c>
      <c r="N8" s="34" t="s">
        <v>93</v>
      </c>
      <c r="O8" s="34" t="s">
        <v>93</v>
      </c>
      <c r="P8" s="34" t="s">
        <v>93</v>
      </c>
      <c r="Q8" s="34" t="s">
        <v>93</v>
      </c>
      <c r="R8" s="34" t="s">
        <v>93</v>
      </c>
      <c r="S8" s="34" t="s">
        <v>93</v>
      </c>
      <c r="T8" s="34" t="s">
        <v>93</v>
      </c>
      <c r="U8" s="34" t="s">
        <v>93</v>
      </c>
      <c r="V8" s="34" t="s">
        <v>93</v>
      </c>
      <c r="W8" s="34" t="s">
        <v>93</v>
      </c>
      <c r="X8" s="34" t="s">
        <v>93</v>
      </c>
      <c r="Y8" s="34" t="s">
        <v>93</v>
      </c>
      <c r="Z8" s="34" t="s">
        <v>93</v>
      </c>
      <c r="AA8" s="34" t="s">
        <v>93</v>
      </c>
      <c r="AB8" s="34" t="s">
        <v>93</v>
      </c>
      <c r="AC8" s="34" t="s">
        <v>93</v>
      </c>
      <c r="AD8" s="34" t="s">
        <v>93</v>
      </c>
      <c r="AE8" s="34" t="s">
        <v>93</v>
      </c>
      <c r="AF8" s="34" t="s">
        <v>93</v>
      </c>
      <c r="AG8" s="34" t="s">
        <v>93</v>
      </c>
      <c r="AH8" s="34" t="s">
        <v>93</v>
      </c>
      <c r="AI8" s="34" t="s">
        <v>93</v>
      </c>
      <c r="AJ8" s="34" t="s">
        <v>93</v>
      </c>
      <c r="AK8" s="34" t="s">
        <v>93</v>
      </c>
      <c r="AL8" s="34" t="s">
        <v>93</v>
      </c>
      <c r="AM8" s="34" t="s">
        <v>93</v>
      </c>
      <c r="AN8" s="34" t="s">
        <v>93</v>
      </c>
      <c r="AO8" s="34" t="s">
        <v>93</v>
      </c>
      <c r="AP8" s="34" t="s">
        <v>93</v>
      </c>
      <c r="AQ8" s="34" t="s">
        <v>93</v>
      </c>
      <c r="AR8" s="34" t="s">
        <v>93</v>
      </c>
      <c r="AS8" s="34" t="s">
        <v>93</v>
      </c>
      <c r="AT8" s="34" t="s">
        <v>93</v>
      </c>
      <c r="AU8" s="34" t="s">
        <v>93</v>
      </c>
      <c r="AV8" s="34" t="s">
        <v>93</v>
      </c>
      <c r="AW8" s="34" t="s">
        <v>93</v>
      </c>
      <c r="AX8" s="34" t="s">
        <v>93</v>
      </c>
      <c r="AY8" s="34" t="s">
        <v>93</v>
      </c>
      <c r="AZ8" s="34" t="s">
        <v>93</v>
      </c>
      <c r="BA8" s="34" t="s">
        <v>93</v>
      </c>
      <c r="BB8" s="34" t="s">
        <v>93</v>
      </c>
      <c r="BC8" s="34" t="s">
        <v>93</v>
      </c>
      <c r="BD8" s="34" t="s">
        <v>93</v>
      </c>
      <c r="BE8" s="34" t="s">
        <v>93</v>
      </c>
      <c r="BF8" s="34" t="s">
        <v>93</v>
      </c>
      <c r="BG8" s="34" t="s">
        <v>93</v>
      </c>
      <c r="BH8" s="34" t="s">
        <v>93</v>
      </c>
      <c r="BI8" s="34" t="s">
        <v>93</v>
      </c>
      <c r="BJ8" s="34" t="s">
        <v>93</v>
      </c>
      <c r="BK8" s="34" t="s">
        <v>93</v>
      </c>
      <c r="BL8" s="34" t="s">
        <v>93</v>
      </c>
      <c r="BM8" s="34" t="s">
        <v>93</v>
      </c>
      <c r="BN8" s="34" t="s">
        <v>93</v>
      </c>
      <c r="BO8" s="34" t="s">
        <v>93</v>
      </c>
      <c r="BP8" s="34" t="s">
        <v>93</v>
      </c>
      <c r="BQ8" s="34" t="s">
        <v>93</v>
      </c>
      <c r="BR8" s="34" t="s">
        <v>93</v>
      </c>
      <c r="BS8" s="34" t="s">
        <v>93</v>
      </c>
      <c r="BT8" s="34" t="s">
        <v>93</v>
      </c>
      <c r="BU8" s="34" t="s">
        <v>93</v>
      </c>
      <c r="BV8" s="34" t="s">
        <v>93</v>
      </c>
      <c r="BW8" s="34" t="s">
        <v>93</v>
      </c>
      <c r="BX8" s="34" t="s">
        <v>93</v>
      </c>
      <c r="BY8" s="34" t="s">
        <v>93</v>
      </c>
      <c r="BZ8" s="34" t="s">
        <v>93</v>
      </c>
      <c r="CA8" s="34" t="s">
        <v>93</v>
      </c>
      <c r="CB8" s="34" t="s">
        <v>93</v>
      </c>
      <c r="CC8" s="34" t="s">
        <v>93</v>
      </c>
      <c r="CD8" s="34" t="s">
        <v>93</v>
      </c>
      <c r="CE8" s="34" t="s">
        <v>93</v>
      </c>
      <c r="CF8" s="34" t="s">
        <v>93</v>
      </c>
      <c r="CG8" s="34" t="s">
        <v>93</v>
      </c>
      <c r="CH8" s="34" t="s">
        <v>93</v>
      </c>
      <c r="CI8" s="34" t="s">
        <v>93</v>
      </c>
      <c r="CJ8" s="34" t="s">
        <v>93</v>
      </c>
      <c r="CK8" s="34" t="s">
        <v>93</v>
      </c>
      <c r="CL8" s="34" t="s">
        <v>93</v>
      </c>
      <c r="CM8" s="34" t="s">
        <v>93</v>
      </c>
      <c r="CN8" s="34" t="s">
        <v>93</v>
      </c>
      <c r="CO8" s="34" t="s">
        <v>93</v>
      </c>
      <c r="CP8" s="34" t="s">
        <v>93</v>
      </c>
      <c r="CQ8" s="34" t="s">
        <v>93</v>
      </c>
      <c r="CR8" s="34" t="s">
        <v>93</v>
      </c>
      <c r="CS8" s="34" t="s">
        <v>93</v>
      </c>
      <c r="CT8" s="34" t="s">
        <v>93</v>
      </c>
      <c r="CU8" s="34" t="s">
        <v>93</v>
      </c>
      <c r="CV8" s="34" t="s">
        <v>93</v>
      </c>
      <c r="CW8" s="34" t="s">
        <v>93</v>
      </c>
      <c r="CX8" s="34" t="s">
        <v>93</v>
      </c>
      <c r="CY8" s="34" t="s">
        <v>93</v>
      </c>
      <c r="CZ8" s="34" t="s">
        <v>93</v>
      </c>
      <c r="DA8" s="34" t="s">
        <v>93</v>
      </c>
      <c r="DB8" s="34" t="s">
        <v>93</v>
      </c>
      <c r="DC8" s="34" t="s">
        <v>93</v>
      </c>
      <c r="DD8" s="34" t="s">
        <v>93</v>
      </c>
      <c r="DE8" s="34" t="s">
        <v>93</v>
      </c>
      <c r="DF8" s="34" t="s">
        <v>93</v>
      </c>
      <c r="DG8" s="34" t="s">
        <v>93</v>
      </c>
      <c r="DH8" s="34" t="s">
        <v>93</v>
      </c>
      <c r="DI8" s="34" t="s">
        <v>93</v>
      </c>
      <c r="DJ8" s="34" t="s">
        <v>93</v>
      </c>
      <c r="DK8" s="34" t="s">
        <v>93</v>
      </c>
      <c r="DL8" s="34" t="s">
        <v>93</v>
      </c>
      <c r="DM8" s="34" t="s">
        <v>93</v>
      </c>
      <c r="DN8" s="34" t="s">
        <v>93</v>
      </c>
      <c r="DO8" s="34" t="s">
        <v>93</v>
      </c>
      <c r="DP8" s="34" t="s">
        <v>93</v>
      </c>
      <c r="DQ8" s="34" t="s">
        <v>93</v>
      </c>
      <c r="DR8" s="34" t="s">
        <v>93</v>
      </c>
      <c r="DS8" s="34" t="s">
        <v>93</v>
      </c>
      <c r="DT8" s="34" t="s">
        <v>93</v>
      </c>
      <c r="DU8" s="34" t="s">
        <v>93</v>
      </c>
      <c r="DV8" s="34" t="s">
        <v>93</v>
      </c>
      <c r="DW8" s="34" t="s">
        <v>93</v>
      </c>
      <c r="DX8" s="34" t="s">
        <v>93</v>
      </c>
      <c r="DY8" s="34" t="s">
        <v>93</v>
      </c>
      <c r="DZ8" s="34" t="s">
        <v>93</v>
      </c>
      <c r="EA8" s="34" t="s">
        <v>93</v>
      </c>
      <c r="EB8" s="34" t="s">
        <v>93</v>
      </c>
      <c r="EC8" s="34" t="s">
        <v>93</v>
      </c>
      <c r="ED8" s="34" t="s">
        <v>93</v>
      </c>
      <c r="EE8" s="34" t="s">
        <v>93</v>
      </c>
      <c r="EF8" s="34" t="s">
        <v>93</v>
      </c>
      <c r="EG8" s="34" t="s">
        <v>93</v>
      </c>
      <c r="EH8" s="34" t="s">
        <v>93</v>
      </c>
      <c r="EI8" s="34" t="s">
        <v>93</v>
      </c>
      <c r="EJ8" s="34" t="s">
        <v>93</v>
      </c>
      <c r="EK8" s="34" t="s">
        <v>93</v>
      </c>
      <c r="EL8" s="34" t="s">
        <v>93</v>
      </c>
      <c r="EM8" s="34" t="s">
        <v>93</v>
      </c>
      <c r="EN8" s="34" t="s">
        <v>93</v>
      </c>
      <c r="EO8" s="34" t="s">
        <v>93</v>
      </c>
      <c r="EP8" s="34" t="s">
        <v>93</v>
      </c>
      <c r="EQ8" s="34" t="s">
        <v>93</v>
      </c>
      <c r="ER8" s="34" t="s">
        <v>93</v>
      </c>
      <c r="ES8" s="34" t="s">
        <v>93</v>
      </c>
      <c r="ET8" s="34" t="s">
        <v>93</v>
      </c>
      <c r="EU8" s="34" t="s">
        <v>93</v>
      </c>
      <c r="EV8" s="34" t="s">
        <v>93</v>
      </c>
      <c r="EW8" s="34" t="s">
        <v>93</v>
      </c>
      <c r="EX8" s="34" t="s">
        <v>93</v>
      </c>
      <c r="EY8" s="34" t="s">
        <v>93</v>
      </c>
      <c r="EZ8" s="34" t="s">
        <v>93</v>
      </c>
      <c r="FA8" s="34" t="s">
        <v>93</v>
      </c>
      <c r="FB8" s="34" t="s">
        <v>93</v>
      </c>
      <c r="FC8" s="34" t="s">
        <v>93</v>
      </c>
      <c r="FD8" s="34" t="s">
        <v>93</v>
      </c>
      <c r="FE8" s="34" t="s">
        <v>93</v>
      </c>
      <c r="FF8" s="34" t="s">
        <v>93</v>
      </c>
      <c r="FG8" s="34" t="s">
        <v>93</v>
      </c>
      <c r="FH8" s="34" t="s">
        <v>93</v>
      </c>
      <c r="FI8" s="34" t="s">
        <v>93</v>
      </c>
      <c r="FJ8" s="34" t="s">
        <v>93</v>
      </c>
      <c r="FK8" s="34" t="s">
        <v>93</v>
      </c>
      <c r="FL8" s="34" t="s">
        <v>93</v>
      </c>
      <c r="FM8" s="34" t="s">
        <v>93</v>
      </c>
      <c r="FN8" s="34" t="s">
        <v>93</v>
      </c>
      <c r="FO8" s="34" t="s">
        <v>93</v>
      </c>
      <c r="FP8" s="34" t="s">
        <v>93</v>
      </c>
      <c r="FQ8" s="34" t="s">
        <v>93</v>
      </c>
      <c r="FR8" s="34" t="s">
        <v>93</v>
      </c>
      <c r="FS8" s="34" t="s">
        <v>93</v>
      </c>
      <c r="FT8" s="34" t="s">
        <v>93</v>
      </c>
      <c r="FU8" s="34" t="s">
        <v>93</v>
      </c>
      <c r="FV8" s="34" t="s">
        <v>93</v>
      </c>
      <c r="FW8" s="34" t="s">
        <v>93</v>
      </c>
      <c r="FX8" s="34" t="s">
        <v>93</v>
      </c>
      <c r="FY8" s="34" t="s">
        <v>93</v>
      </c>
      <c r="FZ8" s="34" t="s">
        <v>93</v>
      </c>
      <c r="GA8" s="34" t="s">
        <v>93</v>
      </c>
      <c r="GB8" s="34" t="s">
        <v>93</v>
      </c>
      <c r="GC8" s="34" t="s">
        <v>93</v>
      </c>
      <c r="GD8" s="34" t="s">
        <v>93</v>
      </c>
      <c r="GE8" s="34" t="s">
        <v>93</v>
      </c>
      <c r="GF8" s="34" t="s">
        <v>93</v>
      </c>
      <c r="GG8" s="34" t="s">
        <v>93</v>
      </c>
      <c r="GH8" s="34" t="s">
        <v>93</v>
      </c>
      <c r="GI8" s="34" t="s">
        <v>93</v>
      </c>
      <c r="GJ8" s="34" t="s">
        <v>93</v>
      </c>
      <c r="GK8" s="34" t="s">
        <v>93</v>
      </c>
      <c r="GL8" s="34" t="s">
        <v>93</v>
      </c>
      <c r="GM8" s="34" t="s">
        <v>93</v>
      </c>
      <c r="GN8" s="34" t="s">
        <v>93</v>
      </c>
      <c r="GO8" s="34" t="s">
        <v>93</v>
      </c>
      <c r="GP8" s="34" t="s">
        <v>93</v>
      </c>
      <c r="GQ8" s="34" t="s">
        <v>93</v>
      </c>
      <c r="GR8" s="34" t="s">
        <v>93</v>
      </c>
      <c r="GS8" s="34" t="s">
        <v>93</v>
      </c>
      <c r="GT8" s="34" t="s">
        <v>93</v>
      </c>
      <c r="GU8" s="34" t="s">
        <v>93</v>
      </c>
      <c r="GV8" s="34" t="s">
        <v>93</v>
      </c>
      <c r="GW8" s="34" t="s">
        <v>93</v>
      </c>
      <c r="GX8" s="34" t="s">
        <v>93</v>
      </c>
    </row>
    <row r="9" spans="4:209" ht="23.25" thickBot="1" x14ac:dyDescent="0.2">
      <c r="E9" s="1" t="s">
        <v>0</v>
      </c>
      <c r="F9" s="2" t="s">
        <v>1</v>
      </c>
      <c r="G9" s="3" t="s">
        <v>2</v>
      </c>
      <c r="H9" s="3" t="s">
        <v>3</v>
      </c>
      <c r="I9" s="3" t="s">
        <v>257</v>
      </c>
      <c r="J9" s="3" t="s">
        <v>258</v>
      </c>
      <c r="K9" s="3" t="s">
        <v>259</v>
      </c>
      <c r="L9" s="3" t="s">
        <v>260</v>
      </c>
      <c r="M9" s="3" t="s">
        <v>261</v>
      </c>
      <c r="N9" s="3" t="s">
        <v>262</v>
      </c>
      <c r="O9" s="3" t="s">
        <v>263</v>
      </c>
      <c r="P9" s="3" t="s">
        <v>264</v>
      </c>
      <c r="Q9" s="3" t="s">
        <v>265</v>
      </c>
      <c r="R9" s="3" t="s">
        <v>266</v>
      </c>
      <c r="S9" s="3" t="s">
        <v>267</v>
      </c>
      <c r="T9" s="3" t="s">
        <v>268</v>
      </c>
      <c r="U9" s="3" t="s">
        <v>269</v>
      </c>
      <c r="V9" s="3" t="s">
        <v>270</v>
      </c>
      <c r="W9" s="3" t="s">
        <v>271</v>
      </c>
      <c r="X9" s="3" t="s">
        <v>272</v>
      </c>
      <c r="Y9" s="3" t="s">
        <v>273</v>
      </c>
      <c r="Z9" s="3" t="s">
        <v>274</v>
      </c>
      <c r="AA9" s="3" t="s">
        <v>275</v>
      </c>
      <c r="AB9" s="3" t="s">
        <v>276</v>
      </c>
      <c r="AC9" s="3" t="s">
        <v>277</v>
      </c>
      <c r="AD9" s="3" t="s">
        <v>278</v>
      </c>
      <c r="AE9" s="3" t="s">
        <v>279</v>
      </c>
      <c r="AF9" s="3" t="s">
        <v>280</v>
      </c>
      <c r="AG9" s="3" t="s">
        <v>281</v>
      </c>
      <c r="AH9" s="3" t="s">
        <v>282</v>
      </c>
      <c r="AI9" s="3" t="s">
        <v>283</v>
      </c>
      <c r="AJ9" s="3" t="s">
        <v>284</v>
      </c>
      <c r="AK9" s="3" t="s">
        <v>285</v>
      </c>
      <c r="AL9" s="3" t="s">
        <v>286</v>
      </c>
      <c r="AM9" s="3" t="s">
        <v>287</v>
      </c>
      <c r="AN9" s="3" t="s">
        <v>288</v>
      </c>
      <c r="AO9" s="3" t="s">
        <v>289</v>
      </c>
      <c r="AP9" s="3" t="s">
        <v>290</v>
      </c>
      <c r="AQ9" s="3" t="s">
        <v>291</v>
      </c>
      <c r="AR9" s="3" t="s">
        <v>292</v>
      </c>
      <c r="AS9" s="3" t="s">
        <v>293</v>
      </c>
      <c r="AT9" s="3" t="s">
        <v>294</v>
      </c>
      <c r="AU9" s="3" t="s">
        <v>295</v>
      </c>
      <c r="AV9" s="3" t="s">
        <v>296</v>
      </c>
      <c r="AW9" s="3" t="s">
        <v>297</v>
      </c>
      <c r="AX9" s="3" t="s">
        <v>298</v>
      </c>
      <c r="AY9" s="3" t="s">
        <v>299</v>
      </c>
      <c r="AZ9" s="3" t="s">
        <v>300</v>
      </c>
      <c r="BA9" s="3" t="s">
        <v>301</v>
      </c>
      <c r="BB9" s="3" t="s">
        <v>302</v>
      </c>
      <c r="BC9" s="3" t="s">
        <v>303</v>
      </c>
      <c r="BD9" s="3" t="s">
        <v>304</v>
      </c>
      <c r="BE9" s="3" t="s">
        <v>305</v>
      </c>
      <c r="BF9" s="3" t="s">
        <v>306</v>
      </c>
      <c r="BG9" s="3" t="s">
        <v>307</v>
      </c>
      <c r="BH9" s="3" t="s">
        <v>308</v>
      </c>
      <c r="BI9" s="3" t="s">
        <v>309</v>
      </c>
      <c r="BJ9" s="3" t="s">
        <v>310</v>
      </c>
      <c r="BK9" s="3" t="s">
        <v>311</v>
      </c>
      <c r="BL9" s="3" t="s">
        <v>312</v>
      </c>
      <c r="BM9" s="3" t="s">
        <v>313</v>
      </c>
      <c r="BN9" s="3" t="s">
        <v>314</v>
      </c>
      <c r="BO9" s="3" t="s">
        <v>315</v>
      </c>
      <c r="BP9" s="3" t="s">
        <v>316</v>
      </c>
      <c r="BQ9" s="3" t="s">
        <v>317</v>
      </c>
      <c r="BR9" s="3" t="s">
        <v>318</v>
      </c>
      <c r="BS9" s="3" t="s">
        <v>319</v>
      </c>
      <c r="BT9" s="3" t="s">
        <v>320</v>
      </c>
      <c r="BU9" s="3" t="s">
        <v>321</v>
      </c>
      <c r="BV9" s="3" t="s">
        <v>322</v>
      </c>
      <c r="BW9" s="3" t="s">
        <v>323</v>
      </c>
      <c r="BX9" s="3" t="s">
        <v>324</v>
      </c>
      <c r="BY9" s="3" t="s">
        <v>325</v>
      </c>
      <c r="BZ9" s="3" t="s">
        <v>326</v>
      </c>
      <c r="CA9" s="3" t="s">
        <v>327</v>
      </c>
      <c r="CB9" s="3" t="s">
        <v>328</v>
      </c>
      <c r="CC9" s="3" t="s">
        <v>329</v>
      </c>
      <c r="CD9" s="3" t="s">
        <v>330</v>
      </c>
      <c r="CE9" s="3" t="s">
        <v>331</v>
      </c>
      <c r="CF9" s="3" t="s">
        <v>332</v>
      </c>
      <c r="CG9" s="3" t="s">
        <v>333</v>
      </c>
      <c r="CH9" s="3" t="s">
        <v>334</v>
      </c>
      <c r="CI9" s="3" t="s">
        <v>335</v>
      </c>
      <c r="CJ9" s="3" t="s">
        <v>336</v>
      </c>
      <c r="CK9" s="3" t="s">
        <v>337</v>
      </c>
      <c r="CL9" s="3" t="s">
        <v>338</v>
      </c>
      <c r="CM9" s="3" t="s">
        <v>339</v>
      </c>
      <c r="CN9" s="3" t="s">
        <v>340</v>
      </c>
      <c r="CO9" s="3" t="s">
        <v>341</v>
      </c>
      <c r="CP9" s="3" t="s">
        <v>342</v>
      </c>
      <c r="CQ9" s="3" t="s">
        <v>343</v>
      </c>
      <c r="CR9" s="3" t="s">
        <v>344</v>
      </c>
      <c r="CS9" s="3" t="s">
        <v>345</v>
      </c>
      <c r="CT9" s="3" t="s">
        <v>346</v>
      </c>
      <c r="CU9" s="3" t="s">
        <v>347</v>
      </c>
      <c r="CV9" s="3" t="s">
        <v>348</v>
      </c>
      <c r="CW9" s="3" t="s">
        <v>349</v>
      </c>
      <c r="CX9" s="3" t="s">
        <v>350</v>
      </c>
      <c r="CY9" s="3" t="s">
        <v>351</v>
      </c>
      <c r="CZ9" s="3" t="s">
        <v>352</v>
      </c>
      <c r="DA9" s="3" t="s">
        <v>353</v>
      </c>
      <c r="DB9" s="3" t="s">
        <v>354</v>
      </c>
      <c r="DC9" s="3" t="s">
        <v>355</v>
      </c>
      <c r="DD9" s="3" t="s">
        <v>356</v>
      </c>
      <c r="DE9" s="3" t="s">
        <v>357</v>
      </c>
      <c r="DF9" s="3" t="s">
        <v>358</v>
      </c>
      <c r="DG9" s="3" t="s">
        <v>359</v>
      </c>
      <c r="DH9" s="3" t="s">
        <v>360</v>
      </c>
      <c r="DI9" s="3" t="s">
        <v>361</v>
      </c>
      <c r="DJ9" s="3" t="s">
        <v>362</v>
      </c>
      <c r="DK9" s="3" t="s">
        <v>363</v>
      </c>
      <c r="DL9" s="3" t="s">
        <v>364</v>
      </c>
      <c r="DM9" s="3" t="s">
        <v>365</v>
      </c>
      <c r="DN9" s="3" t="s">
        <v>366</v>
      </c>
      <c r="DO9" s="3" t="s">
        <v>367</v>
      </c>
      <c r="DP9" s="3" t="s">
        <v>368</v>
      </c>
      <c r="DQ9" s="3" t="s">
        <v>369</v>
      </c>
      <c r="DR9" s="3" t="s">
        <v>370</v>
      </c>
      <c r="DS9" s="3" t="s">
        <v>371</v>
      </c>
      <c r="DT9" s="3" t="s">
        <v>372</v>
      </c>
      <c r="DU9" s="3" t="s">
        <v>373</v>
      </c>
      <c r="DV9" s="3" t="s">
        <v>374</v>
      </c>
      <c r="DW9" s="3" t="s">
        <v>375</v>
      </c>
      <c r="DX9" s="3" t="s">
        <v>376</v>
      </c>
      <c r="DY9" s="3" t="s">
        <v>377</v>
      </c>
      <c r="DZ9" s="3" t="s">
        <v>378</v>
      </c>
      <c r="EA9" s="3" t="s">
        <v>379</v>
      </c>
      <c r="EB9" s="3" t="s">
        <v>380</v>
      </c>
      <c r="EC9" s="3" t="s">
        <v>381</v>
      </c>
      <c r="ED9" s="3" t="s">
        <v>382</v>
      </c>
      <c r="EE9" s="3" t="s">
        <v>383</v>
      </c>
      <c r="EF9" s="3" t="s">
        <v>384</v>
      </c>
      <c r="EG9" s="3" t="s">
        <v>385</v>
      </c>
      <c r="EH9" s="3" t="s">
        <v>386</v>
      </c>
      <c r="EI9" s="3" t="s">
        <v>387</v>
      </c>
      <c r="EJ9" s="3" t="s">
        <v>388</v>
      </c>
      <c r="EK9" s="3" t="s">
        <v>389</v>
      </c>
      <c r="EL9" s="3" t="s">
        <v>390</v>
      </c>
      <c r="EM9" s="3" t="s">
        <v>391</v>
      </c>
      <c r="EN9" s="3" t="s">
        <v>392</v>
      </c>
      <c r="EO9" s="3" t="s">
        <v>393</v>
      </c>
      <c r="EP9" s="3" t="s">
        <v>394</v>
      </c>
      <c r="EQ9" s="3" t="s">
        <v>395</v>
      </c>
      <c r="ER9" s="3" t="s">
        <v>396</v>
      </c>
      <c r="ES9" s="3" t="s">
        <v>397</v>
      </c>
      <c r="ET9" s="3" t="s">
        <v>398</v>
      </c>
      <c r="EU9" s="3" t="s">
        <v>399</v>
      </c>
      <c r="EV9" s="3" t="s">
        <v>400</v>
      </c>
      <c r="EW9" s="3" t="s">
        <v>401</v>
      </c>
      <c r="EX9" s="3" t="s">
        <v>402</v>
      </c>
      <c r="EY9" s="3" t="s">
        <v>403</v>
      </c>
      <c r="EZ9" s="3" t="s">
        <v>404</v>
      </c>
      <c r="FA9" s="3" t="s">
        <v>405</v>
      </c>
      <c r="FB9" s="3" t="s">
        <v>406</v>
      </c>
      <c r="FC9" s="3" t="s">
        <v>407</v>
      </c>
      <c r="FD9" s="3" t="s">
        <v>408</v>
      </c>
      <c r="FE9" s="3" t="s">
        <v>409</v>
      </c>
      <c r="FF9" s="3" t="s">
        <v>410</v>
      </c>
      <c r="FG9" s="3" t="s">
        <v>411</v>
      </c>
      <c r="FH9" s="3" t="s">
        <v>412</v>
      </c>
      <c r="FI9" s="3" t="s">
        <v>413</v>
      </c>
      <c r="FJ9" s="3" t="s">
        <v>414</v>
      </c>
      <c r="FK9" s="3" t="s">
        <v>415</v>
      </c>
      <c r="FL9" s="3" t="s">
        <v>416</v>
      </c>
      <c r="FM9" s="3" t="s">
        <v>417</v>
      </c>
      <c r="FN9" s="3" t="s">
        <v>418</v>
      </c>
      <c r="FO9" s="3" t="s">
        <v>419</v>
      </c>
      <c r="FP9" s="3" t="s">
        <v>420</v>
      </c>
      <c r="FQ9" s="3" t="s">
        <v>421</v>
      </c>
      <c r="FR9" s="3" t="s">
        <v>422</v>
      </c>
      <c r="FS9" s="3" t="s">
        <v>423</v>
      </c>
      <c r="FT9" s="3" t="s">
        <v>424</v>
      </c>
      <c r="FU9" s="3" t="s">
        <v>425</v>
      </c>
      <c r="FV9" s="3" t="s">
        <v>426</v>
      </c>
      <c r="FW9" s="3" t="s">
        <v>427</v>
      </c>
      <c r="FX9" s="3" t="s">
        <v>428</v>
      </c>
      <c r="FY9" s="3" t="s">
        <v>429</v>
      </c>
      <c r="FZ9" s="3" t="s">
        <v>430</v>
      </c>
      <c r="GA9" s="3" t="s">
        <v>431</v>
      </c>
      <c r="GB9" s="3" t="s">
        <v>432</v>
      </c>
      <c r="GC9" s="3" t="s">
        <v>433</v>
      </c>
      <c r="GD9" s="3" t="s">
        <v>434</v>
      </c>
      <c r="GE9" s="3" t="s">
        <v>435</v>
      </c>
      <c r="GF9" s="3" t="s">
        <v>436</v>
      </c>
      <c r="GG9" s="3" t="s">
        <v>437</v>
      </c>
      <c r="GH9" s="3" t="s">
        <v>438</v>
      </c>
      <c r="GI9" s="3" t="s">
        <v>439</v>
      </c>
      <c r="GJ9" s="3" t="s">
        <v>440</v>
      </c>
      <c r="GK9" s="3" t="s">
        <v>441</v>
      </c>
      <c r="GL9" s="3" t="s">
        <v>442</v>
      </c>
      <c r="GM9" s="3" t="s">
        <v>443</v>
      </c>
      <c r="GN9" s="3" t="s">
        <v>444</v>
      </c>
      <c r="GO9" s="3" t="s">
        <v>445</v>
      </c>
      <c r="GP9" s="3" t="s">
        <v>446</v>
      </c>
      <c r="GQ9" s="3" t="s">
        <v>447</v>
      </c>
      <c r="GR9" s="3" t="s">
        <v>448</v>
      </c>
      <c r="GS9" s="3" t="s">
        <v>449</v>
      </c>
      <c r="GT9" s="3" t="s">
        <v>450</v>
      </c>
      <c r="GU9" s="3" t="s">
        <v>451</v>
      </c>
      <c r="GV9" s="3" t="s">
        <v>452</v>
      </c>
      <c r="GW9" s="3" t="s">
        <v>453</v>
      </c>
      <c r="GX9" s="3" t="s">
        <v>454</v>
      </c>
      <c r="GY9" s="35" t="s">
        <v>94</v>
      </c>
      <c r="HA9" s="36"/>
    </row>
    <row r="10" spans="4:209" ht="12" thickTop="1" x14ac:dyDescent="0.15">
      <c r="E10" s="4" t="s">
        <v>4</v>
      </c>
      <c r="F10" s="4" t="s">
        <v>5</v>
      </c>
      <c r="G10" s="4" t="s">
        <v>6</v>
      </c>
      <c r="H10" s="4" t="s">
        <v>7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" t="s">
        <v>19</v>
      </c>
      <c r="Q10" s="4" t="s">
        <v>20</v>
      </c>
      <c r="R10" s="4" t="s">
        <v>21</v>
      </c>
      <c r="S10" s="4" t="s">
        <v>22</v>
      </c>
      <c r="T10" s="4" t="s">
        <v>23</v>
      </c>
      <c r="U10" s="4" t="s">
        <v>24</v>
      </c>
      <c r="V10" s="4" t="s">
        <v>25</v>
      </c>
      <c r="W10" s="4" t="s">
        <v>26</v>
      </c>
      <c r="X10" s="4" t="s">
        <v>27</v>
      </c>
      <c r="Y10" s="4" t="s">
        <v>28</v>
      </c>
      <c r="Z10" s="4" t="s">
        <v>29</v>
      </c>
      <c r="AA10" s="4" t="s">
        <v>30</v>
      </c>
      <c r="AB10" s="4" t="s">
        <v>31</v>
      </c>
      <c r="AC10" s="4" t="s">
        <v>32</v>
      </c>
      <c r="AD10" s="4" t="s">
        <v>33</v>
      </c>
      <c r="AE10" s="4" t="s">
        <v>34</v>
      </c>
      <c r="AF10" s="4" t="s">
        <v>35</v>
      </c>
      <c r="AG10" s="4" t="s">
        <v>36</v>
      </c>
      <c r="AH10" s="4" t="s">
        <v>37</v>
      </c>
      <c r="AI10" s="4" t="s">
        <v>38</v>
      </c>
      <c r="AJ10" s="4" t="s">
        <v>39</v>
      </c>
      <c r="AK10" s="4" t="s">
        <v>40</v>
      </c>
      <c r="AL10" s="4" t="s">
        <v>41</v>
      </c>
      <c r="AM10" s="4" t="s">
        <v>42</v>
      </c>
      <c r="AN10" s="4" t="s">
        <v>43</v>
      </c>
      <c r="AO10" s="4" t="s">
        <v>44</v>
      </c>
      <c r="AP10" s="4" t="s">
        <v>45</v>
      </c>
      <c r="AQ10" s="4" t="s">
        <v>46</v>
      </c>
      <c r="AR10" s="4" t="s">
        <v>47</v>
      </c>
      <c r="AS10" s="4" t="s">
        <v>48</v>
      </c>
      <c r="AT10" s="4" t="s">
        <v>49</v>
      </c>
      <c r="AU10" s="4" t="s">
        <v>50</v>
      </c>
      <c r="AV10" s="4" t="s">
        <v>51</v>
      </c>
      <c r="AW10" s="4" t="s">
        <v>52</v>
      </c>
      <c r="AX10" s="4" t="s">
        <v>53</v>
      </c>
      <c r="AY10" s="4" t="s">
        <v>54</v>
      </c>
      <c r="AZ10" s="4" t="s">
        <v>55</v>
      </c>
      <c r="BA10" s="4" t="s">
        <v>56</v>
      </c>
      <c r="BB10" s="4" t="s">
        <v>57</v>
      </c>
      <c r="BC10" s="4" t="s">
        <v>58</v>
      </c>
      <c r="BD10" s="4" t="s">
        <v>59</v>
      </c>
      <c r="BE10" s="4" t="s">
        <v>60</v>
      </c>
      <c r="BF10" s="4" t="s">
        <v>61</v>
      </c>
      <c r="BG10" s="4" t="s">
        <v>62</v>
      </c>
      <c r="BH10" s="4" t="s">
        <v>63</v>
      </c>
      <c r="BI10" s="4" t="s">
        <v>64</v>
      </c>
      <c r="BJ10" s="4" t="s">
        <v>65</v>
      </c>
      <c r="BK10" s="4" t="s">
        <v>95</v>
      </c>
      <c r="BL10" s="4" t="s">
        <v>96</v>
      </c>
      <c r="BM10" s="4" t="s">
        <v>97</v>
      </c>
      <c r="BN10" s="4" t="s">
        <v>98</v>
      </c>
      <c r="BO10" s="4" t="s">
        <v>99</v>
      </c>
      <c r="BP10" s="4" t="s">
        <v>100</v>
      </c>
      <c r="BQ10" s="4" t="s">
        <v>101</v>
      </c>
      <c r="BR10" s="4" t="s">
        <v>102</v>
      </c>
      <c r="BS10" s="4" t="s">
        <v>103</v>
      </c>
      <c r="BT10" s="4" t="s">
        <v>104</v>
      </c>
      <c r="BU10" s="4" t="s">
        <v>105</v>
      </c>
      <c r="BV10" s="4" t="s">
        <v>106</v>
      </c>
      <c r="BW10" s="4" t="s">
        <v>107</v>
      </c>
      <c r="BX10" s="4" t="s">
        <v>108</v>
      </c>
      <c r="BY10" s="4" t="s">
        <v>109</v>
      </c>
      <c r="BZ10" s="4" t="s">
        <v>110</v>
      </c>
      <c r="CA10" s="4" t="s">
        <v>111</v>
      </c>
      <c r="CB10" s="4" t="s">
        <v>112</v>
      </c>
      <c r="CC10" s="4" t="s">
        <v>113</v>
      </c>
      <c r="CD10" s="4" t="s">
        <v>114</v>
      </c>
      <c r="CE10" s="4" t="s">
        <v>115</v>
      </c>
      <c r="CF10" s="4" t="s">
        <v>116</v>
      </c>
      <c r="CG10" s="4" t="s">
        <v>117</v>
      </c>
      <c r="CH10" s="4" t="s">
        <v>118</v>
      </c>
      <c r="CI10" s="4" t="s">
        <v>119</v>
      </c>
      <c r="CJ10" s="4" t="s">
        <v>120</v>
      </c>
      <c r="CK10" s="4" t="s">
        <v>121</v>
      </c>
      <c r="CL10" s="4" t="s">
        <v>122</v>
      </c>
      <c r="CM10" s="4" t="s">
        <v>123</v>
      </c>
      <c r="CN10" s="4" t="s">
        <v>124</v>
      </c>
      <c r="CO10" s="4" t="s">
        <v>125</v>
      </c>
      <c r="CP10" s="4" t="s">
        <v>126</v>
      </c>
      <c r="CQ10" s="4" t="s">
        <v>127</v>
      </c>
      <c r="CR10" s="4" t="s">
        <v>128</v>
      </c>
      <c r="CS10" s="4" t="s">
        <v>129</v>
      </c>
      <c r="CT10" s="4" t="s">
        <v>130</v>
      </c>
      <c r="CU10" s="4" t="s">
        <v>131</v>
      </c>
      <c r="CV10" s="4" t="s">
        <v>132</v>
      </c>
      <c r="CW10" s="4" t="s">
        <v>133</v>
      </c>
      <c r="CX10" s="4" t="s">
        <v>134</v>
      </c>
      <c r="CY10" s="4" t="s">
        <v>135</v>
      </c>
      <c r="CZ10" s="4" t="s">
        <v>136</v>
      </c>
      <c r="DA10" s="4" t="s">
        <v>137</v>
      </c>
      <c r="DB10" s="4" t="s">
        <v>138</v>
      </c>
      <c r="DC10" s="4" t="s">
        <v>139</v>
      </c>
      <c r="DD10" s="4" t="s">
        <v>140</v>
      </c>
      <c r="DE10" s="4" t="s">
        <v>141</v>
      </c>
      <c r="DF10" s="4" t="s">
        <v>142</v>
      </c>
      <c r="DG10" s="4" t="s">
        <v>143</v>
      </c>
      <c r="DH10" s="4" t="s">
        <v>144</v>
      </c>
      <c r="DI10" s="4" t="s">
        <v>145</v>
      </c>
      <c r="DJ10" s="4" t="s">
        <v>146</v>
      </c>
      <c r="DK10" s="4" t="s">
        <v>147</v>
      </c>
      <c r="DL10" s="4" t="s">
        <v>148</v>
      </c>
      <c r="DM10" s="4" t="s">
        <v>149</v>
      </c>
      <c r="DN10" s="4" t="s">
        <v>150</v>
      </c>
      <c r="DO10" s="4" t="s">
        <v>151</v>
      </c>
      <c r="DP10" s="4" t="s">
        <v>152</v>
      </c>
      <c r="DQ10" s="4" t="s">
        <v>153</v>
      </c>
      <c r="DR10" s="4" t="s">
        <v>154</v>
      </c>
      <c r="DS10" s="4" t="s">
        <v>155</v>
      </c>
      <c r="DT10" s="4" t="s">
        <v>156</v>
      </c>
      <c r="DU10" s="4" t="s">
        <v>157</v>
      </c>
      <c r="DV10" s="4" t="s">
        <v>158</v>
      </c>
      <c r="DW10" s="4" t="s">
        <v>159</v>
      </c>
      <c r="DX10" s="4" t="s">
        <v>160</v>
      </c>
      <c r="DY10" s="4" t="s">
        <v>161</v>
      </c>
      <c r="DZ10" s="4" t="s">
        <v>162</v>
      </c>
      <c r="EA10" s="4" t="s">
        <v>163</v>
      </c>
      <c r="EB10" s="4" t="s">
        <v>164</v>
      </c>
      <c r="EC10" s="4" t="s">
        <v>165</v>
      </c>
      <c r="ED10" s="4" t="s">
        <v>166</v>
      </c>
      <c r="EE10" s="4" t="s">
        <v>167</v>
      </c>
      <c r="EF10" s="4" t="s">
        <v>168</v>
      </c>
      <c r="EG10" s="4" t="s">
        <v>169</v>
      </c>
      <c r="EH10" s="4" t="s">
        <v>170</v>
      </c>
      <c r="EI10" s="4" t="s">
        <v>171</v>
      </c>
      <c r="EJ10" s="4" t="s">
        <v>172</v>
      </c>
      <c r="EK10" s="4" t="s">
        <v>173</v>
      </c>
      <c r="EL10" s="4" t="s">
        <v>174</v>
      </c>
      <c r="EM10" s="4" t="s">
        <v>175</v>
      </c>
      <c r="EN10" s="4" t="s">
        <v>176</v>
      </c>
      <c r="EO10" s="4" t="s">
        <v>177</v>
      </c>
      <c r="EP10" s="4" t="s">
        <v>178</v>
      </c>
      <c r="EQ10" s="4" t="s">
        <v>179</v>
      </c>
      <c r="ER10" s="4" t="s">
        <v>180</v>
      </c>
      <c r="ES10" s="4" t="s">
        <v>181</v>
      </c>
      <c r="ET10" s="4" t="s">
        <v>182</v>
      </c>
      <c r="EU10" s="4" t="s">
        <v>183</v>
      </c>
      <c r="EV10" s="4" t="s">
        <v>184</v>
      </c>
      <c r="EW10" s="4" t="s">
        <v>185</v>
      </c>
      <c r="EX10" s="4" t="s">
        <v>186</v>
      </c>
      <c r="EY10" s="4" t="s">
        <v>187</v>
      </c>
      <c r="EZ10" s="4" t="s">
        <v>188</v>
      </c>
      <c r="FA10" s="4" t="s">
        <v>189</v>
      </c>
      <c r="FB10" s="4" t="s">
        <v>190</v>
      </c>
      <c r="FC10" s="4" t="s">
        <v>191</v>
      </c>
      <c r="FD10" s="4" t="s">
        <v>192</v>
      </c>
      <c r="FE10" s="4" t="s">
        <v>193</v>
      </c>
      <c r="FF10" s="4" t="s">
        <v>194</v>
      </c>
      <c r="FG10" s="4" t="s">
        <v>195</v>
      </c>
      <c r="FH10" s="4" t="s">
        <v>196</v>
      </c>
      <c r="FI10" s="4" t="s">
        <v>197</v>
      </c>
      <c r="FJ10" s="4" t="s">
        <v>198</v>
      </c>
      <c r="FK10" s="4" t="s">
        <v>199</v>
      </c>
      <c r="FL10" s="4" t="s">
        <v>200</v>
      </c>
      <c r="FM10" s="4" t="s">
        <v>201</v>
      </c>
      <c r="FN10" s="4" t="s">
        <v>202</v>
      </c>
      <c r="FO10" s="4" t="s">
        <v>203</v>
      </c>
      <c r="FP10" s="4" t="s">
        <v>204</v>
      </c>
      <c r="FQ10" s="4" t="s">
        <v>205</v>
      </c>
      <c r="FR10" s="4" t="s">
        <v>206</v>
      </c>
      <c r="FS10" s="4" t="s">
        <v>207</v>
      </c>
      <c r="FT10" s="4" t="s">
        <v>208</v>
      </c>
      <c r="FU10" s="4" t="s">
        <v>209</v>
      </c>
      <c r="FV10" s="4" t="s">
        <v>210</v>
      </c>
      <c r="FW10" s="4" t="s">
        <v>211</v>
      </c>
      <c r="FX10" s="4" t="s">
        <v>212</v>
      </c>
      <c r="FY10" s="4" t="s">
        <v>213</v>
      </c>
      <c r="FZ10" s="4" t="s">
        <v>214</v>
      </c>
      <c r="GA10" s="4" t="s">
        <v>215</v>
      </c>
      <c r="GB10" s="4" t="s">
        <v>216</v>
      </c>
      <c r="GC10" s="4" t="s">
        <v>217</v>
      </c>
      <c r="GD10" s="4" t="s">
        <v>218</v>
      </c>
      <c r="GE10" s="4" t="s">
        <v>219</v>
      </c>
      <c r="GF10" s="4" t="s">
        <v>220</v>
      </c>
      <c r="GG10" s="4" t="s">
        <v>221</v>
      </c>
      <c r="GH10" s="4" t="s">
        <v>222</v>
      </c>
      <c r="GI10" s="4" t="s">
        <v>223</v>
      </c>
      <c r="GJ10" s="4" t="s">
        <v>224</v>
      </c>
      <c r="GK10" s="4" t="s">
        <v>225</v>
      </c>
      <c r="GL10" s="4" t="s">
        <v>226</v>
      </c>
      <c r="GM10" s="4" t="s">
        <v>227</v>
      </c>
      <c r="GN10" s="4" t="s">
        <v>228</v>
      </c>
      <c r="GO10" s="4" t="s">
        <v>229</v>
      </c>
      <c r="GP10" s="4" t="s">
        <v>230</v>
      </c>
      <c r="GQ10" s="4" t="s">
        <v>231</v>
      </c>
      <c r="GR10" s="4" t="s">
        <v>232</v>
      </c>
      <c r="GS10" s="4" t="s">
        <v>233</v>
      </c>
      <c r="GT10" s="4" t="s">
        <v>234</v>
      </c>
      <c r="GU10" s="4" t="s">
        <v>235</v>
      </c>
      <c r="GV10" s="4" t="s">
        <v>236</v>
      </c>
      <c r="GW10" s="4" t="s">
        <v>237</v>
      </c>
      <c r="GX10" s="4" t="s">
        <v>238</v>
      </c>
      <c r="GY10" s="37"/>
      <c r="GZ10" s="25"/>
      <c r="HA10" s="36"/>
    </row>
    <row r="11" spans="4:209" ht="113.25" customHeight="1" x14ac:dyDescent="0.15">
      <c r="E11" s="5">
        <v>1</v>
      </c>
      <c r="F11" s="6" t="s">
        <v>66</v>
      </c>
      <c r="G11" s="7" t="s">
        <v>67</v>
      </c>
      <c r="H11" s="8" t="s">
        <v>68</v>
      </c>
      <c r="I11" s="8" t="s">
        <v>503</v>
      </c>
      <c r="J11" s="8" t="s">
        <v>504</v>
      </c>
      <c r="K11" s="8" t="s">
        <v>505</v>
      </c>
      <c r="L11" s="8" t="s">
        <v>506</v>
      </c>
      <c r="M11" s="8" t="s">
        <v>507</v>
      </c>
      <c r="N11" s="8" t="s">
        <v>508</v>
      </c>
      <c r="O11" s="8" t="s">
        <v>509</v>
      </c>
      <c r="P11" s="8" t="s">
        <v>510</v>
      </c>
      <c r="Q11" s="8" t="s">
        <v>511</v>
      </c>
      <c r="R11" s="8" t="s">
        <v>512</v>
      </c>
      <c r="S11" s="8" t="s">
        <v>513</v>
      </c>
      <c r="T11" s="8" t="s">
        <v>514</v>
      </c>
      <c r="U11" s="8" t="s">
        <v>515</v>
      </c>
      <c r="V11" s="8" t="s">
        <v>516</v>
      </c>
      <c r="W11" s="8" t="s">
        <v>517</v>
      </c>
      <c r="X11" s="8" t="s">
        <v>518</v>
      </c>
      <c r="Y11" s="8" t="s">
        <v>519</v>
      </c>
      <c r="Z11" s="8" t="s">
        <v>520</v>
      </c>
      <c r="AA11" s="8" t="s">
        <v>521</v>
      </c>
      <c r="AB11" s="8" t="s">
        <v>522</v>
      </c>
      <c r="AC11" s="8" t="s">
        <v>523</v>
      </c>
      <c r="AD11" s="8" t="s">
        <v>524</v>
      </c>
      <c r="AE11" s="8" t="s">
        <v>525</v>
      </c>
      <c r="AF11" s="8" t="s">
        <v>526</v>
      </c>
      <c r="AG11" s="8" t="s">
        <v>527</v>
      </c>
      <c r="AH11" s="8" t="s">
        <v>528</v>
      </c>
      <c r="AI11" s="8" t="s">
        <v>529</v>
      </c>
      <c r="AJ11" s="8" t="s">
        <v>530</v>
      </c>
      <c r="AK11" s="8" t="s">
        <v>531</v>
      </c>
      <c r="AL11" s="8" t="s">
        <v>532</v>
      </c>
      <c r="AM11" s="8" t="s">
        <v>533</v>
      </c>
      <c r="AN11" s="8" t="s">
        <v>534</v>
      </c>
      <c r="AO11" s="8" t="s">
        <v>535</v>
      </c>
      <c r="AP11" s="8" t="s">
        <v>536</v>
      </c>
      <c r="AQ11" s="9" t="s">
        <v>537</v>
      </c>
      <c r="AR11" s="8" t="s">
        <v>538</v>
      </c>
      <c r="AS11" s="8" t="s">
        <v>539</v>
      </c>
      <c r="AT11" s="8" t="s">
        <v>540</v>
      </c>
      <c r="AU11" s="8" t="s">
        <v>541</v>
      </c>
      <c r="AV11" s="8" t="s">
        <v>542</v>
      </c>
      <c r="AW11" s="8" t="s">
        <v>458</v>
      </c>
      <c r="AX11" s="8" t="s">
        <v>459</v>
      </c>
      <c r="AY11" s="9" t="s">
        <v>543</v>
      </c>
      <c r="AZ11" s="9" t="s">
        <v>544</v>
      </c>
      <c r="BA11" s="8" t="s">
        <v>545</v>
      </c>
      <c r="BB11" s="8" t="s">
        <v>546</v>
      </c>
      <c r="BC11" s="9" t="s">
        <v>547</v>
      </c>
      <c r="BD11" s="9" t="s">
        <v>548</v>
      </c>
      <c r="BE11" s="9" t="s">
        <v>549</v>
      </c>
      <c r="BF11" s="9" t="s">
        <v>550</v>
      </c>
      <c r="BG11" s="9" t="s">
        <v>551</v>
      </c>
      <c r="BH11" s="9" t="s">
        <v>552</v>
      </c>
      <c r="BI11" s="9" t="s">
        <v>553</v>
      </c>
      <c r="BJ11" s="9" t="s">
        <v>554</v>
      </c>
      <c r="BK11" s="9" t="s">
        <v>555</v>
      </c>
      <c r="BL11" s="9" t="s">
        <v>556</v>
      </c>
      <c r="BM11" s="9" t="s">
        <v>557</v>
      </c>
      <c r="BN11" s="8" t="s">
        <v>558</v>
      </c>
      <c r="BO11" s="9" t="s">
        <v>455</v>
      </c>
      <c r="BP11" s="9" t="s">
        <v>559</v>
      </c>
      <c r="BQ11" s="9" t="s">
        <v>560</v>
      </c>
      <c r="BR11" s="9" t="s">
        <v>460</v>
      </c>
      <c r="BS11" s="9" t="s">
        <v>561</v>
      </c>
      <c r="BT11" s="9" t="s">
        <v>562</v>
      </c>
      <c r="BU11" s="9" t="s">
        <v>563</v>
      </c>
      <c r="BV11" s="9" t="s">
        <v>564</v>
      </c>
      <c r="BW11" s="9" t="s">
        <v>565</v>
      </c>
      <c r="BX11" s="8" t="s">
        <v>566</v>
      </c>
      <c r="BY11" s="8" t="s">
        <v>567</v>
      </c>
      <c r="BZ11" s="8" t="s">
        <v>568</v>
      </c>
      <c r="CA11" s="8" t="s">
        <v>569</v>
      </c>
      <c r="CB11" s="8" t="s">
        <v>570</v>
      </c>
      <c r="CC11" s="9" t="s">
        <v>571</v>
      </c>
      <c r="CD11" s="9" t="s">
        <v>572</v>
      </c>
      <c r="CE11" s="9" t="s">
        <v>573</v>
      </c>
      <c r="CF11" s="9" t="s">
        <v>574</v>
      </c>
      <c r="CG11" s="9" t="s">
        <v>575</v>
      </c>
      <c r="CH11" s="9" t="s">
        <v>576</v>
      </c>
      <c r="CI11" s="9" t="s">
        <v>577</v>
      </c>
      <c r="CJ11" s="9" t="s">
        <v>578</v>
      </c>
      <c r="CK11" s="9" t="s">
        <v>579</v>
      </c>
      <c r="CL11" s="9" t="s">
        <v>580</v>
      </c>
      <c r="CM11" s="9" t="s">
        <v>572</v>
      </c>
      <c r="CN11" s="9" t="s">
        <v>581</v>
      </c>
      <c r="CO11" s="9" t="s">
        <v>467</v>
      </c>
      <c r="CP11" s="9" t="s">
        <v>582</v>
      </c>
      <c r="CQ11" s="9" t="s">
        <v>584</v>
      </c>
      <c r="CR11" s="9" t="s">
        <v>583</v>
      </c>
      <c r="CS11" s="9" t="s">
        <v>585</v>
      </c>
      <c r="CT11" s="9" t="s">
        <v>586</v>
      </c>
      <c r="CU11" s="9" t="s">
        <v>587</v>
      </c>
      <c r="CV11" s="9" t="s">
        <v>588</v>
      </c>
      <c r="CW11" s="47" t="s">
        <v>589</v>
      </c>
      <c r="CX11" s="9" t="s">
        <v>590</v>
      </c>
      <c r="CY11" s="9" t="s">
        <v>591</v>
      </c>
      <c r="CZ11" s="9" t="s">
        <v>592</v>
      </c>
      <c r="DA11" s="9" t="s">
        <v>593</v>
      </c>
      <c r="DB11" s="9" t="s">
        <v>594</v>
      </c>
      <c r="DC11" s="9" t="s">
        <v>595</v>
      </c>
      <c r="DD11" s="9" t="s">
        <v>596</v>
      </c>
      <c r="DE11" s="9" t="s">
        <v>597</v>
      </c>
      <c r="DF11" s="9" t="s">
        <v>598</v>
      </c>
      <c r="DG11" s="9" t="s">
        <v>599</v>
      </c>
      <c r="DH11" s="9" t="s">
        <v>600</v>
      </c>
      <c r="DI11" s="9" t="s">
        <v>601</v>
      </c>
      <c r="DJ11" s="9" t="s">
        <v>602</v>
      </c>
      <c r="DK11" s="9" t="s">
        <v>603</v>
      </c>
      <c r="DL11" s="9" t="s">
        <v>604</v>
      </c>
      <c r="DM11" s="9" t="s">
        <v>605</v>
      </c>
      <c r="DN11" s="9" t="s">
        <v>606</v>
      </c>
      <c r="DO11" s="9" t="s">
        <v>594</v>
      </c>
      <c r="DP11" s="9" t="s">
        <v>607</v>
      </c>
      <c r="DQ11" s="9" t="s">
        <v>608</v>
      </c>
      <c r="DR11" s="9" t="s">
        <v>609</v>
      </c>
      <c r="DS11" s="9" t="s">
        <v>610</v>
      </c>
      <c r="DT11" s="9" t="s">
        <v>479</v>
      </c>
      <c r="DU11" s="9" t="s">
        <v>611</v>
      </c>
      <c r="DV11" s="9" t="s">
        <v>612</v>
      </c>
      <c r="DW11" s="9" t="s">
        <v>613</v>
      </c>
      <c r="DX11" s="9" t="s">
        <v>614</v>
      </c>
      <c r="DY11" s="9" t="s">
        <v>466</v>
      </c>
      <c r="DZ11" s="9" t="s">
        <v>592</v>
      </c>
      <c r="EA11" s="9" t="s">
        <v>480</v>
      </c>
      <c r="EB11" s="9" t="s">
        <v>241</v>
      </c>
      <c r="EC11" s="9" t="s">
        <v>615</v>
      </c>
      <c r="ED11" s="9" t="s">
        <v>616</v>
      </c>
      <c r="EE11" s="9" t="s">
        <v>617</v>
      </c>
      <c r="EF11" s="9" t="s">
        <v>618</v>
      </c>
      <c r="EG11" s="9" t="s">
        <v>479</v>
      </c>
      <c r="EH11" s="9" t="s">
        <v>619</v>
      </c>
      <c r="EI11" s="9" t="s">
        <v>620</v>
      </c>
      <c r="EJ11" s="9" t="s">
        <v>621</v>
      </c>
      <c r="EK11" s="9" t="s">
        <v>622</v>
      </c>
      <c r="EL11" s="9" t="s">
        <v>623</v>
      </c>
      <c r="EM11" s="9" t="s">
        <v>624</v>
      </c>
      <c r="EN11" s="9" t="s">
        <v>625</v>
      </c>
      <c r="EO11" s="9" t="s">
        <v>626</v>
      </c>
      <c r="EP11" s="9" t="s">
        <v>627</v>
      </c>
      <c r="EQ11" s="9" t="s">
        <v>628</v>
      </c>
      <c r="ER11" s="9" t="s">
        <v>629</v>
      </c>
      <c r="ES11" s="9" t="s">
        <v>630</v>
      </c>
      <c r="ET11" s="9" t="s">
        <v>631</v>
      </c>
      <c r="EU11" s="9" t="s">
        <v>632</v>
      </c>
      <c r="EV11" s="9" t="s">
        <v>633</v>
      </c>
      <c r="EW11" s="9" t="s">
        <v>491</v>
      </c>
      <c r="EX11" s="9" t="s">
        <v>557</v>
      </c>
      <c r="EY11" s="9" t="s">
        <v>634</v>
      </c>
      <c r="EZ11" s="9" t="s">
        <v>635</v>
      </c>
      <c r="FA11" s="9" t="s">
        <v>636</v>
      </c>
      <c r="FB11" s="9" t="s">
        <v>637</v>
      </c>
      <c r="FC11" s="9" t="s">
        <v>638</v>
      </c>
      <c r="FD11" s="9" t="s">
        <v>492</v>
      </c>
      <c r="FE11" s="9" t="s">
        <v>639</v>
      </c>
      <c r="FF11" s="9" t="s">
        <v>249</v>
      </c>
      <c r="FG11" s="9" t="s">
        <v>640</v>
      </c>
      <c r="FH11" s="9" t="s">
        <v>661</v>
      </c>
      <c r="FI11" s="9" t="s">
        <v>641</v>
      </c>
      <c r="FJ11" s="9" t="s">
        <v>456</v>
      </c>
      <c r="FK11" s="9" t="s">
        <v>642</v>
      </c>
      <c r="FL11" s="9" t="s">
        <v>643</v>
      </c>
      <c r="FM11" s="9" t="s">
        <v>644</v>
      </c>
      <c r="FN11" s="9" t="s">
        <v>645</v>
      </c>
      <c r="FO11" s="9" t="s">
        <v>646</v>
      </c>
      <c r="FP11" s="9" t="s">
        <v>647</v>
      </c>
      <c r="FQ11" s="9" t="s">
        <v>648</v>
      </c>
      <c r="FR11" s="9" t="s">
        <v>649</v>
      </c>
      <c r="FS11" s="9" t="s">
        <v>650</v>
      </c>
      <c r="FT11" s="9" t="s">
        <v>651</v>
      </c>
      <c r="FU11" s="9" t="s">
        <v>652</v>
      </c>
      <c r="FV11" s="8" t="s">
        <v>653</v>
      </c>
      <c r="FW11" s="9" t="s">
        <v>654</v>
      </c>
      <c r="FX11" s="9" t="s">
        <v>655</v>
      </c>
      <c r="FY11" s="9" t="s">
        <v>493</v>
      </c>
      <c r="FZ11" s="9" t="s">
        <v>656</v>
      </c>
      <c r="GA11" s="9" t="s">
        <v>494</v>
      </c>
      <c r="GB11" s="9" t="s">
        <v>657</v>
      </c>
      <c r="GC11" s="9" t="s">
        <v>658</v>
      </c>
      <c r="GD11" s="9" t="s">
        <v>495</v>
      </c>
      <c r="GE11" s="9" t="s">
        <v>659</v>
      </c>
      <c r="GF11" s="9" t="s">
        <v>662</v>
      </c>
      <c r="GG11" s="9" t="s">
        <v>245</v>
      </c>
      <c r="GH11" s="9" t="s">
        <v>496</v>
      </c>
      <c r="GI11" s="9" t="s">
        <v>243</v>
      </c>
      <c r="GJ11" s="9" t="s">
        <v>246</v>
      </c>
      <c r="GK11" s="9" t="s">
        <v>497</v>
      </c>
      <c r="GL11" s="9" t="s">
        <v>247</v>
      </c>
      <c r="GM11" s="9" t="s">
        <v>498</v>
      </c>
      <c r="GN11" s="9" t="s">
        <v>242</v>
      </c>
      <c r="GO11" s="9" t="s">
        <v>239</v>
      </c>
      <c r="GP11" s="9" t="s">
        <v>499</v>
      </c>
      <c r="GQ11" s="9" t="s">
        <v>457</v>
      </c>
      <c r="GR11" s="9" t="s">
        <v>500</v>
      </c>
      <c r="GS11" s="8" t="s">
        <v>501</v>
      </c>
      <c r="GT11" s="8" t="s">
        <v>240</v>
      </c>
      <c r="GU11" s="8" t="s">
        <v>473</v>
      </c>
      <c r="GV11" s="8" t="s">
        <v>244</v>
      </c>
      <c r="GW11" s="8" t="s">
        <v>502</v>
      </c>
      <c r="GX11" s="8" t="s">
        <v>248</v>
      </c>
      <c r="GY11" s="8" t="s">
        <v>660</v>
      </c>
      <c r="GZ11" s="25"/>
      <c r="HA11" s="36"/>
    </row>
    <row r="12" spans="4:209" ht="27" customHeight="1" x14ac:dyDescent="0.15">
      <c r="E12" s="5">
        <v>2</v>
      </c>
      <c r="F12" s="6" t="s">
        <v>69</v>
      </c>
      <c r="G12" s="7" t="s">
        <v>67</v>
      </c>
      <c r="H12" s="10" t="s">
        <v>70</v>
      </c>
      <c r="I12" s="11" t="s">
        <v>67</v>
      </c>
      <c r="J12" s="11" t="s">
        <v>67</v>
      </c>
      <c r="K12" s="11" t="s">
        <v>67</v>
      </c>
      <c r="L12" s="11" t="s">
        <v>67</v>
      </c>
      <c r="M12" s="11" t="s">
        <v>67</v>
      </c>
      <c r="N12" s="11" t="s">
        <v>67</v>
      </c>
      <c r="O12" s="11" t="s">
        <v>67</v>
      </c>
      <c r="P12" s="11" t="s">
        <v>67</v>
      </c>
      <c r="Q12" s="11" t="s">
        <v>67</v>
      </c>
      <c r="R12" s="11" t="s">
        <v>67</v>
      </c>
      <c r="S12" s="11" t="s">
        <v>67</v>
      </c>
      <c r="T12" s="11" t="s">
        <v>67</v>
      </c>
      <c r="U12" s="11" t="s">
        <v>67</v>
      </c>
      <c r="V12" s="11" t="s">
        <v>67</v>
      </c>
      <c r="W12" s="11" t="s">
        <v>67</v>
      </c>
      <c r="X12" s="11" t="s">
        <v>67</v>
      </c>
      <c r="Y12" s="11" t="s">
        <v>67</v>
      </c>
      <c r="Z12" s="11" t="s">
        <v>67</v>
      </c>
      <c r="AA12" s="11" t="s">
        <v>67</v>
      </c>
      <c r="AB12" s="11" t="s">
        <v>67</v>
      </c>
      <c r="AC12" s="11" t="s">
        <v>67</v>
      </c>
      <c r="AD12" s="11" t="s">
        <v>67</v>
      </c>
      <c r="AE12" s="11" t="s">
        <v>67</v>
      </c>
      <c r="AF12" s="11" t="s">
        <v>67</v>
      </c>
      <c r="AG12" s="11" t="s">
        <v>67</v>
      </c>
      <c r="AH12" s="11" t="s">
        <v>67</v>
      </c>
      <c r="AI12" s="11" t="s">
        <v>67</v>
      </c>
      <c r="AJ12" s="11" t="s">
        <v>67</v>
      </c>
      <c r="AK12" s="11" t="s">
        <v>67</v>
      </c>
      <c r="AL12" s="11" t="s">
        <v>67</v>
      </c>
      <c r="AM12" s="11" t="s">
        <v>67</v>
      </c>
      <c r="AN12" s="11" t="s">
        <v>67</v>
      </c>
      <c r="AO12" s="11" t="s">
        <v>67</v>
      </c>
      <c r="AP12" s="11" t="s">
        <v>67</v>
      </c>
      <c r="AQ12" s="11" t="s">
        <v>67</v>
      </c>
      <c r="AR12" s="11" t="s">
        <v>67</v>
      </c>
      <c r="AS12" s="11" t="s">
        <v>67</v>
      </c>
      <c r="AT12" s="11" t="s">
        <v>67</v>
      </c>
      <c r="AU12" s="11" t="s">
        <v>67</v>
      </c>
      <c r="AV12" s="11" t="s">
        <v>67</v>
      </c>
      <c r="AW12" s="11" t="s">
        <v>67</v>
      </c>
      <c r="AX12" s="11" t="s">
        <v>67</v>
      </c>
      <c r="AY12" s="11" t="s">
        <v>67</v>
      </c>
      <c r="AZ12" s="11" t="s">
        <v>67</v>
      </c>
      <c r="BA12" s="11" t="s">
        <v>67</v>
      </c>
      <c r="BB12" s="11" t="s">
        <v>67</v>
      </c>
      <c r="BC12" s="11" t="s">
        <v>67</v>
      </c>
      <c r="BD12" s="11" t="s">
        <v>67</v>
      </c>
      <c r="BE12" s="11" t="s">
        <v>67</v>
      </c>
      <c r="BF12" s="11" t="s">
        <v>67</v>
      </c>
      <c r="BG12" s="11" t="s">
        <v>67</v>
      </c>
      <c r="BH12" s="11" t="s">
        <v>67</v>
      </c>
      <c r="BI12" s="11" t="s">
        <v>67</v>
      </c>
      <c r="BJ12" s="11" t="s">
        <v>67</v>
      </c>
      <c r="BK12" s="11" t="s">
        <v>67</v>
      </c>
      <c r="BL12" s="11" t="s">
        <v>67</v>
      </c>
      <c r="BM12" s="11" t="s">
        <v>67</v>
      </c>
      <c r="BN12" s="11" t="s">
        <v>67</v>
      </c>
      <c r="BO12" s="11" t="s">
        <v>67</v>
      </c>
      <c r="BP12" s="11" t="s">
        <v>67</v>
      </c>
      <c r="BQ12" s="11" t="s">
        <v>67</v>
      </c>
      <c r="BR12" s="11" t="s">
        <v>67</v>
      </c>
      <c r="BS12" s="11" t="s">
        <v>67</v>
      </c>
      <c r="BT12" s="11" t="s">
        <v>67</v>
      </c>
      <c r="BU12" s="11" t="s">
        <v>67</v>
      </c>
      <c r="BV12" s="11" t="s">
        <v>67</v>
      </c>
      <c r="BW12" s="11" t="s">
        <v>67</v>
      </c>
      <c r="BX12" s="11" t="s">
        <v>67</v>
      </c>
      <c r="BY12" s="11" t="s">
        <v>67</v>
      </c>
      <c r="BZ12" s="11" t="s">
        <v>67</v>
      </c>
      <c r="CA12" s="11" t="s">
        <v>67</v>
      </c>
      <c r="CB12" s="11" t="s">
        <v>67</v>
      </c>
      <c r="CC12" s="11" t="s">
        <v>67</v>
      </c>
      <c r="CD12" s="11" t="s">
        <v>67</v>
      </c>
      <c r="CE12" s="11" t="s">
        <v>67</v>
      </c>
      <c r="CF12" s="11" t="s">
        <v>67</v>
      </c>
      <c r="CG12" s="11" t="s">
        <v>67</v>
      </c>
      <c r="CH12" s="11" t="s">
        <v>67</v>
      </c>
      <c r="CI12" s="11" t="s">
        <v>67</v>
      </c>
      <c r="CJ12" s="11" t="s">
        <v>67</v>
      </c>
      <c r="CK12" s="11" t="s">
        <v>67</v>
      </c>
      <c r="CL12" s="11" t="s">
        <v>67</v>
      </c>
      <c r="CM12" s="11" t="s">
        <v>67</v>
      </c>
      <c r="CN12" s="11" t="s">
        <v>67</v>
      </c>
      <c r="CO12" s="11" t="s">
        <v>67</v>
      </c>
      <c r="CP12" s="11" t="s">
        <v>67</v>
      </c>
      <c r="CQ12" s="11" t="s">
        <v>67</v>
      </c>
      <c r="CR12" s="11" t="s">
        <v>67</v>
      </c>
      <c r="CS12" s="11" t="s">
        <v>67</v>
      </c>
      <c r="CT12" s="11" t="s">
        <v>67</v>
      </c>
      <c r="CU12" s="11" t="s">
        <v>67</v>
      </c>
      <c r="CV12" s="11" t="s">
        <v>67</v>
      </c>
      <c r="CW12" s="11" t="s">
        <v>67</v>
      </c>
      <c r="CX12" s="11" t="s">
        <v>67</v>
      </c>
      <c r="CY12" s="11" t="s">
        <v>67</v>
      </c>
      <c r="CZ12" s="11" t="s">
        <v>67</v>
      </c>
      <c r="DA12" s="11" t="s">
        <v>67</v>
      </c>
      <c r="DB12" s="11" t="s">
        <v>67</v>
      </c>
      <c r="DC12" s="11" t="s">
        <v>67</v>
      </c>
      <c r="DD12" s="11" t="s">
        <v>67</v>
      </c>
      <c r="DE12" s="11" t="s">
        <v>67</v>
      </c>
      <c r="DF12" s="11" t="s">
        <v>67</v>
      </c>
      <c r="DG12" s="11" t="s">
        <v>67</v>
      </c>
      <c r="DH12" s="11" t="s">
        <v>67</v>
      </c>
      <c r="DI12" s="11" t="s">
        <v>67</v>
      </c>
      <c r="DJ12" s="11" t="s">
        <v>67</v>
      </c>
      <c r="DK12" s="11" t="s">
        <v>67</v>
      </c>
      <c r="DL12" s="11" t="s">
        <v>67</v>
      </c>
      <c r="DM12" s="11" t="s">
        <v>67</v>
      </c>
      <c r="DN12" s="11" t="s">
        <v>67</v>
      </c>
      <c r="DO12" s="11" t="s">
        <v>67</v>
      </c>
      <c r="DP12" s="11" t="s">
        <v>67</v>
      </c>
      <c r="DQ12" s="11" t="s">
        <v>67</v>
      </c>
      <c r="DR12" s="11" t="s">
        <v>67</v>
      </c>
      <c r="DS12" s="11" t="s">
        <v>67</v>
      </c>
      <c r="DT12" s="11" t="s">
        <v>67</v>
      </c>
      <c r="DU12" s="11" t="s">
        <v>67</v>
      </c>
      <c r="DV12" s="11" t="s">
        <v>67</v>
      </c>
      <c r="DW12" s="11" t="s">
        <v>67</v>
      </c>
      <c r="DX12" s="11" t="s">
        <v>67</v>
      </c>
      <c r="DY12" s="11" t="s">
        <v>67</v>
      </c>
      <c r="DZ12" s="11" t="s">
        <v>67</v>
      </c>
      <c r="EA12" s="11" t="s">
        <v>67</v>
      </c>
      <c r="EB12" s="11" t="s">
        <v>67</v>
      </c>
      <c r="EC12" s="11" t="s">
        <v>67</v>
      </c>
      <c r="ED12" s="11" t="s">
        <v>67</v>
      </c>
      <c r="EE12" s="11" t="s">
        <v>67</v>
      </c>
      <c r="EF12" s="11" t="s">
        <v>67</v>
      </c>
      <c r="EG12" s="11" t="s">
        <v>67</v>
      </c>
      <c r="EH12" s="11" t="s">
        <v>67</v>
      </c>
      <c r="EI12" s="11" t="s">
        <v>67</v>
      </c>
      <c r="EJ12" s="11" t="s">
        <v>67</v>
      </c>
      <c r="EK12" s="11" t="s">
        <v>67</v>
      </c>
      <c r="EL12" s="11" t="s">
        <v>67</v>
      </c>
      <c r="EM12" s="11" t="s">
        <v>67</v>
      </c>
      <c r="EN12" s="11" t="s">
        <v>67</v>
      </c>
      <c r="EO12" s="11" t="s">
        <v>67</v>
      </c>
      <c r="EP12" s="11" t="s">
        <v>67</v>
      </c>
      <c r="EQ12" s="11" t="s">
        <v>67</v>
      </c>
      <c r="ER12" s="11" t="s">
        <v>67</v>
      </c>
      <c r="ES12" s="11" t="s">
        <v>67</v>
      </c>
      <c r="ET12" s="11" t="s">
        <v>67</v>
      </c>
      <c r="EU12" s="11" t="s">
        <v>67</v>
      </c>
      <c r="EV12" s="11" t="s">
        <v>67</v>
      </c>
      <c r="EW12" s="11" t="s">
        <v>67</v>
      </c>
      <c r="EX12" s="11" t="s">
        <v>67</v>
      </c>
      <c r="EY12" s="11" t="s">
        <v>67</v>
      </c>
      <c r="EZ12" s="11" t="s">
        <v>67</v>
      </c>
      <c r="FA12" s="11" t="s">
        <v>67</v>
      </c>
      <c r="FB12" s="11" t="s">
        <v>67</v>
      </c>
      <c r="FC12" s="11" t="s">
        <v>67</v>
      </c>
      <c r="FD12" s="11" t="s">
        <v>67</v>
      </c>
      <c r="FE12" s="11" t="s">
        <v>67</v>
      </c>
      <c r="FF12" s="11" t="s">
        <v>67</v>
      </c>
      <c r="FG12" s="11" t="s">
        <v>67</v>
      </c>
      <c r="FH12" s="11" t="s">
        <v>67</v>
      </c>
      <c r="FI12" s="11" t="s">
        <v>67</v>
      </c>
      <c r="FJ12" s="11" t="s">
        <v>67</v>
      </c>
      <c r="FK12" s="11" t="s">
        <v>67</v>
      </c>
      <c r="FL12" s="11" t="s">
        <v>67</v>
      </c>
      <c r="FM12" s="11" t="s">
        <v>67</v>
      </c>
      <c r="FN12" s="11" t="s">
        <v>67</v>
      </c>
      <c r="FO12" s="11" t="s">
        <v>67</v>
      </c>
      <c r="FP12" s="11" t="s">
        <v>67</v>
      </c>
      <c r="FQ12" s="11" t="s">
        <v>67</v>
      </c>
      <c r="FR12" s="11" t="s">
        <v>67</v>
      </c>
      <c r="FS12" s="11" t="s">
        <v>67</v>
      </c>
      <c r="FT12" s="11" t="s">
        <v>67</v>
      </c>
      <c r="FU12" s="11"/>
      <c r="FV12" s="11" t="s">
        <v>67</v>
      </c>
      <c r="FW12" s="11" t="s">
        <v>67</v>
      </c>
      <c r="FX12" s="11" t="s">
        <v>67</v>
      </c>
      <c r="FY12" s="11" t="s">
        <v>67</v>
      </c>
      <c r="FZ12" s="11" t="s">
        <v>67</v>
      </c>
      <c r="GA12" s="11" t="s">
        <v>67</v>
      </c>
      <c r="GB12" s="11" t="s">
        <v>67</v>
      </c>
      <c r="GC12" s="11" t="s">
        <v>67</v>
      </c>
      <c r="GD12" s="11" t="s">
        <v>67</v>
      </c>
      <c r="GE12" s="11" t="s">
        <v>67</v>
      </c>
      <c r="GF12" s="11" t="s">
        <v>67</v>
      </c>
      <c r="GG12" s="11" t="s">
        <v>67</v>
      </c>
      <c r="GH12" s="11" t="s">
        <v>67</v>
      </c>
      <c r="GI12" s="11" t="s">
        <v>67</v>
      </c>
      <c r="GJ12" s="11" t="s">
        <v>67</v>
      </c>
      <c r="GK12" s="11" t="s">
        <v>67</v>
      </c>
      <c r="GL12" s="11" t="s">
        <v>67</v>
      </c>
      <c r="GM12" s="11" t="s">
        <v>67</v>
      </c>
      <c r="GN12" s="11" t="s">
        <v>67</v>
      </c>
      <c r="GO12" s="11" t="s">
        <v>67</v>
      </c>
      <c r="GP12" s="11" t="s">
        <v>67</v>
      </c>
      <c r="GQ12" s="11" t="s">
        <v>67</v>
      </c>
      <c r="GR12" s="11" t="s">
        <v>67</v>
      </c>
      <c r="GS12" s="11" t="s">
        <v>67</v>
      </c>
      <c r="GT12" s="11" t="s">
        <v>67</v>
      </c>
      <c r="GU12" s="11" t="s">
        <v>67</v>
      </c>
      <c r="GV12" s="11" t="s">
        <v>67</v>
      </c>
      <c r="GW12" s="11" t="s">
        <v>67</v>
      </c>
      <c r="GX12" s="11" t="s">
        <v>67</v>
      </c>
      <c r="GY12" s="42"/>
      <c r="GZ12" s="25"/>
      <c r="HA12" s="36"/>
    </row>
    <row r="13" spans="4:209" ht="45" x14ac:dyDescent="0.15">
      <c r="E13" s="5" t="s">
        <v>6</v>
      </c>
      <c r="F13" s="6" t="s">
        <v>71</v>
      </c>
      <c r="G13" s="7" t="s">
        <v>67</v>
      </c>
      <c r="H13" s="12" t="s">
        <v>72</v>
      </c>
      <c r="I13" s="11" t="s">
        <v>67</v>
      </c>
      <c r="J13" s="11" t="s">
        <v>67</v>
      </c>
      <c r="K13" s="11" t="s">
        <v>67</v>
      </c>
      <c r="L13" s="11" t="s">
        <v>67</v>
      </c>
      <c r="M13" s="11" t="s">
        <v>67</v>
      </c>
      <c r="N13" s="11" t="s">
        <v>67</v>
      </c>
      <c r="O13" s="11" t="s">
        <v>67</v>
      </c>
      <c r="P13" s="11" t="s">
        <v>67</v>
      </c>
      <c r="Q13" s="11" t="s">
        <v>67</v>
      </c>
      <c r="R13" s="11" t="s">
        <v>67</v>
      </c>
      <c r="S13" s="11" t="s">
        <v>67</v>
      </c>
      <c r="T13" s="11" t="s">
        <v>67</v>
      </c>
      <c r="U13" s="11" t="s">
        <v>67</v>
      </c>
      <c r="V13" s="11" t="s">
        <v>67</v>
      </c>
      <c r="W13" s="11" t="s">
        <v>67</v>
      </c>
      <c r="X13" s="11" t="s">
        <v>67</v>
      </c>
      <c r="Y13" s="11" t="s">
        <v>67</v>
      </c>
      <c r="Z13" s="11" t="s">
        <v>67</v>
      </c>
      <c r="AA13" s="11" t="s">
        <v>67</v>
      </c>
      <c r="AB13" s="11" t="s">
        <v>67</v>
      </c>
      <c r="AC13" s="11" t="s">
        <v>67</v>
      </c>
      <c r="AD13" s="11" t="s">
        <v>67</v>
      </c>
      <c r="AE13" s="11" t="s">
        <v>67</v>
      </c>
      <c r="AF13" s="11" t="s">
        <v>67</v>
      </c>
      <c r="AG13" s="11" t="s">
        <v>67</v>
      </c>
      <c r="AH13" s="11" t="s">
        <v>67</v>
      </c>
      <c r="AI13" s="11" t="s">
        <v>67</v>
      </c>
      <c r="AJ13" s="11" t="s">
        <v>67</v>
      </c>
      <c r="AK13" s="11" t="s">
        <v>67</v>
      </c>
      <c r="AL13" s="11" t="s">
        <v>67</v>
      </c>
      <c r="AM13" s="11" t="s">
        <v>67</v>
      </c>
      <c r="AN13" s="11" t="s">
        <v>67</v>
      </c>
      <c r="AO13" s="11" t="s">
        <v>67</v>
      </c>
      <c r="AP13" s="11" t="s">
        <v>67</v>
      </c>
      <c r="AQ13" s="11" t="s">
        <v>67</v>
      </c>
      <c r="AR13" s="11" t="s">
        <v>67</v>
      </c>
      <c r="AS13" s="11" t="s">
        <v>67</v>
      </c>
      <c r="AT13" s="11" t="s">
        <v>67</v>
      </c>
      <c r="AU13" s="11" t="s">
        <v>67</v>
      </c>
      <c r="AV13" s="11" t="s">
        <v>67</v>
      </c>
      <c r="AW13" s="11" t="s">
        <v>67</v>
      </c>
      <c r="AX13" s="11" t="s">
        <v>67</v>
      </c>
      <c r="AY13" s="11" t="s">
        <v>67</v>
      </c>
      <c r="AZ13" s="11" t="s">
        <v>67</v>
      </c>
      <c r="BA13" s="11" t="s">
        <v>67</v>
      </c>
      <c r="BB13" s="11" t="s">
        <v>67</v>
      </c>
      <c r="BC13" s="11" t="s">
        <v>67</v>
      </c>
      <c r="BD13" s="11" t="s">
        <v>67</v>
      </c>
      <c r="BE13" s="11" t="s">
        <v>67</v>
      </c>
      <c r="BF13" s="11" t="s">
        <v>67</v>
      </c>
      <c r="BG13" s="11" t="s">
        <v>67</v>
      </c>
      <c r="BH13" s="11" t="s">
        <v>67</v>
      </c>
      <c r="BI13" s="11" t="s">
        <v>67</v>
      </c>
      <c r="BJ13" s="11" t="s">
        <v>67</v>
      </c>
      <c r="BK13" s="11" t="s">
        <v>67</v>
      </c>
      <c r="BL13" s="11" t="s">
        <v>67</v>
      </c>
      <c r="BM13" s="11" t="s">
        <v>67</v>
      </c>
      <c r="BN13" s="11" t="s">
        <v>67</v>
      </c>
      <c r="BO13" s="11" t="s">
        <v>67</v>
      </c>
      <c r="BP13" s="11" t="s">
        <v>67</v>
      </c>
      <c r="BQ13" s="11" t="s">
        <v>67</v>
      </c>
      <c r="BR13" s="11" t="s">
        <v>67</v>
      </c>
      <c r="BS13" s="11" t="s">
        <v>67</v>
      </c>
      <c r="BT13" s="11" t="s">
        <v>67</v>
      </c>
      <c r="BU13" s="11" t="s">
        <v>67</v>
      </c>
      <c r="BV13" s="11" t="s">
        <v>67</v>
      </c>
      <c r="BW13" s="11" t="s">
        <v>67</v>
      </c>
      <c r="BX13" s="11" t="s">
        <v>67</v>
      </c>
      <c r="BY13" s="11" t="s">
        <v>67</v>
      </c>
      <c r="BZ13" s="11" t="s">
        <v>67</v>
      </c>
      <c r="CA13" s="11" t="s">
        <v>67</v>
      </c>
      <c r="CB13" s="11" t="s">
        <v>67</v>
      </c>
      <c r="CC13" s="11" t="s">
        <v>67</v>
      </c>
      <c r="CD13" s="11" t="s">
        <v>67</v>
      </c>
      <c r="CE13" s="11" t="s">
        <v>67</v>
      </c>
      <c r="CF13" s="11" t="s">
        <v>67</v>
      </c>
      <c r="CG13" s="11" t="s">
        <v>67</v>
      </c>
      <c r="CH13" s="11" t="s">
        <v>67</v>
      </c>
      <c r="CI13" s="11" t="s">
        <v>67</v>
      </c>
      <c r="CJ13" s="11" t="s">
        <v>67</v>
      </c>
      <c r="CK13" s="11" t="s">
        <v>67</v>
      </c>
      <c r="CL13" s="11" t="s">
        <v>67</v>
      </c>
      <c r="CM13" s="11" t="s">
        <v>67</v>
      </c>
      <c r="CN13" s="11" t="s">
        <v>67</v>
      </c>
      <c r="CO13" s="11" t="s">
        <v>67</v>
      </c>
      <c r="CP13" s="11" t="s">
        <v>67</v>
      </c>
      <c r="CQ13" s="11" t="s">
        <v>67</v>
      </c>
      <c r="CR13" s="11" t="s">
        <v>67</v>
      </c>
      <c r="CS13" s="11" t="s">
        <v>67</v>
      </c>
      <c r="CT13" s="11" t="s">
        <v>67</v>
      </c>
      <c r="CU13" s="11" t="s">
        <v>67</v>
      </c>
      <c r="CV13" s="11" t="s">
        <v>67</v>
      </c>
      <c r="CW13" s="11" t="s">
        <v>67</v>
      </c>
      <c r="CX13" s="11" t="s">
        <v>67</v>
      </c>
      <c r="CY13" s="11" t="s">
        <v>67</v>
      </c>
      <c r="CZ13" s="11" t="s">
        <v>67</v>
      </c>
      <c r="DA13" s="11" t="s">
        <v>67</v>
      </c>
      <c r="DB13" s="11" t="s">
        <v>67</v>
      </c>
      <c r="DC13" s="11" t="s">
        <v>67</v>
      </c>
      <c r="DD13" s="11" t="s">
        <v>67</v>
      </c>
      <c r="DE13" s="11" t="s">
        <v>67</v>
      </c>
      <c r="DF13" s="11" t="s">
        <v>67</v>
      </c>
      <c r="DG13" s="11" t="s">
        <v>67</v>
      </c>
      <c r="DH13" s="11" t="s">
        <v>67</v>
      </c>
      <c r="DI13" s="11" t="s">
        <v>67</v>
      </c>
      <c r="DJ13" s="11" t="s">
        <v>67</v>
      </c>
      <c r="DK13" s="11" t="s">
        <v>67</v>
      </c>
      <c r="DL13" s="11" t="s">
        <v>67</v>
      </c>
      <c r="DM13" s="11" t="s">
        <v>67</v>
      </c>
      <c r="DN13" s="11" t="s">
        <v>67</v>
      </c>
      <c r="DO13" s="11" t="s">
        <v>67</v>
      </c>
      <c r="DP13" s="11" t="s">
        <v>67</v>
      </c>
      <c r="DQ13" s="11" t="s">
        <v>67</v>
      </c>
      <c r="DR13" s="11" t="s">
        <v>67</v>
      </c>
      <c r="DS13" s="11" t="s">
        <v>67</v>
      </c>
      <c r="DT13" s="11" t="s">
        <v>67</v>
      </c>
      <c r="DU13" s="11" t="s">
        <v>67</v>
      </c>
      <c r="DV13" s="11" t="s">
        <v>67</v>
      </c>
      <c r="DW13" s="11" t="s">
        <v>67</v>
      </c>
      <c r="DX13" s="11" t="s">
        <v>67</v>
      </c>
      <c r="DY13" s="11" t="s">
        <v>67</v>
      </c>
      <c r="DZ13" s="11" t="s">
        <v>67</v>
      </c>
      <c r="EA13" s="11" t="s">
        <v>67</v>
      </c>
      <c r="EB13" s="11" t="s">
        <v>67</v>
      </c>
      <c r="EC13" s="11" t="s">
        <v>67</v>
      </c>
      <c r="ED13" s="11" t="s">
        <v>67</v>
      </c>
      <c r="EE13" s="11" t="s">
        <v>67</v>
      </c>
      <c r="EF13" s="11" t="s">
        <v>67</v>
      </c>
      <c r="EG13" s="11" t="s">
        <v>67</v>
      </c>
      <c r="EH13" s="11" t="s">
        <v>67</v>
      </c>
      <c r="EI13" s="11" t="s">
        <v>67</v>
      </c>
      <c r="EJ13" s="11" t="s">
        <v>67</v>
      </c>
      <c r="EK13" s="11" t="s">
        <v>67</v>
      </c>
      <c r="EL13" s="11" t="s">
        <v>67</v>
      </c>
      <c r="EM13" s="11" t="s">
        <v>67</v>
      </c>
      <c r="EN13" s="11" t="s">
        <v>67</v>
      </c>
      <c r="EO13" s="11" t="s">
        <v>67</v>
      </c>
      <c r="EP13" s="11" t="s">
        <v>67</v>
      </c>
      <c r="EQ13" s="11" t="s">
        <v>67</v>
      </c>
      <c r="ER13" s="11" t="s">
        <v>67</v>
      </c>
      <c r="ES13" s="11" t="s">
        <v>67</v>
      </c>
      <c r="ET13" s="11" t="s">
        <v>67</v>
      </c>
      <c r="EU13" s="11" t="s">
        <v>67</v>
      </c>
      <c r="EV13" s="11" t="s">
        <v>67</v>
      </c>
      <c r="EW13" s="11" t="s">
        <v>67</v>
      </c>
      <c r="EX13" s="11" t="s">
        <v>67</v>
      </c>
      <c r="EY13" s="11" t="s">
        <v>67</v>
      </c>
      <c r="EZ13" s="11" t="s">
        <v>67</v>
      </c>
      <c r="FA13" s="11" t="s">
        <v>67</v>
      </c>
      <c r="FB13" s="11" t="s">
        <v>67</v>
      </c>
      <c r="FC13" s="11" t="s">
        <v>67</v>
      </c>
      <c r="FD13" s="11" t="s">
        <v>67</v>
      </c>
      <c r="FE13" s="11" t="s">
        <v>67</v>
      </c>
      <c r="FF13" s="11" t="s">
        <v>67</v>
      </c>
      <c r="FG13" s="11" t="s">
        <v>67</v>
      </c>
      <c r="FH13" s="11" t="s">
        <v>67</v>
      </c>
      <c r="FI13" s="11" t="s">
        <v>67</v>
      </c>
      <c r="FJ13" s="11" t="s">
        <v>67</v>
      </c>
      <c r="FK13" s="11" t="s">
        <v>67</v>
      </c>
      <c r="FL13" s="11" t="s">
        <v>67</v>
      </c>
      <c r="FM13" s="11" t="s">
        <v>67</v>
      </c>
      <c r="FN13" s="11" t="s">
        <v>67</v>
      </c>
      <c r="FO13" s="11" t="s">
        <v>67</v>
      </c>
      <c r="FP13" s="11" t="s">
        <v>67</v>
      </c>
      <c r="FQ13" s="11" t="s">
        <v>67</v>
      </c>
      <c r="FR13" s="11" t="s">
        <v>67</v>
      </c>
      <c r="FS13" s="11" t="s">
        <v>67</v>
      </c>
      <c r="FT13" s="11" t="s">
        <v>67</v>
      </c>
      <c r="FU13" s="11" t="s">
        <v>67</v>
      </c>
      <c r="FV13" s="11" t="s">
        <v>67</v>
      </c>
      <c r="FW13" s="11" t="s">
        <v>67</v>
      </c>
      <c r="FX13" s="11" t="s">
        <v>67</v>
      </c>
      <c r="FY13" s="11" t="s">
        <v>67</v>
      </c>
      <c r="FZ13" s="11" t="s">
        <v>67</v>
      </c>
      <c r="GA13" s="11" t="s">
        <v>67</v>
      </c>
      <c r="GB13" s="11" t="s">
        <v>67</v>
      </c>
      <c r="GC13" s="11" t="s">
        <v>67</v>
      </c>
      <c r="GD13" s="11" t="s">
        <v>67</v>
      </c>
      <c r="GE13" s="11" t="s">
        <v>67</v>
      </c>
      <c r="GF13" s="11" t="s">
        <v>67</v>
      </c>
      <c r="GG13" s="11" t="s">
        <v>67</v>
      </c>
      <c r="GH13" s="11" t="s">
        <v>67</v>
      </c>
      <c r="GI13" s="11" t="s">
        <v>67</v>
      </c>
      <c r="GJ13" s="11" t="s">
        <v>67</v>
      </c>
      <c r="GK13" s="11" t="s">
        <v>67</v>
      </c>
      <c r="GL13" s="11" t="s">
        <v>67</v>
      </c>
      <c r="GM13" s="11" t="s">
        <v>67</v>
      </c>
      <c r="GN13" s="11" t="s">
        <v>67</v>
      </c>
      <c r="GO13" s="11" t="s">
        <v>67</v>
      </c>
      <c r="GP13" s="11" t="s">
        <v>67</v>
      </c>
      <c r="GQ13" s="11" t="s">
        <v>67</v>
      </c>
      <c r="GR13" s="11" t="s">
        <v>67</v>
      </c>
      <c r="GS13" s="11" t="s">
        <v>67</v>
      </c>
      <c r="GT13" s="11" t="s">
        <v>67</v>
      </c>
      <c r="GU13" s="11" t="s">
        <v>67</v>
      </c>
      <c r="GV13" s="11" t="s">
        <v>67</v>
      </c>
      <c r="GW13" s="11" t="s">
        <v>67</v>
      </c>
      <c r="GX13" s="11" t="s">
        <v>67</v>
      </c>
      <c r="GY13" s="42"/>
      <c r="GZ13" s="25"/>
      <c r="HA13" s="36"/>
    </row>
    <row r="14" spans="4:209" ht="90" x14ac:dyDescent="0.15">
      <c r="E14" s="5" t="s">
        <v>7</v>
      </c>
      <c r="F14" s="6" t="s">
        <v>73</v>
      </c>
      <c r="G14" s="7" t="s">
        <v>67</v>
      </c>
      <c r="H14" s="8" t="s">
        <v>74</v>
      </c>
      <c r="I14" s="11" t="s">
        <v>67</v>
      </c>
      <c r="J14" s="11" t="s">
        <v>67</v>
      </c>
      <c r="K14" s="11" t="s">
        <v>67</v>
      </c>
      <c r="L14" s="11" t="s">
        <v>67</v>
      </c>
      <c r="M14" s="11" t="s">
        <v>67</v>
      </c>
      <c r="N14" s="11" t="s">
        <v>67</v>
      </c>
      <c r="O14" s="11" t="s">
        <v>67</v>
      </c>
      <c r="P14" s="11" t="s">
        <v>67</v>
      </c>
      <c r="Q14" s="11" t="s">
        <v>67</v>
      </c>
      <c r="R14" s="11" t="s">
        <v>67</v>
      </c>
      <c r="S14" s="11" t="s">
        <v>67</v>
      </c>
      <c r="T14" s="11" t="s">
        <v>67</v>
      </c>
      <c r="U14" s="11" t="s">
        <v>67</v>
      </c>
      <c r="V14" s="11" t="s">
        <v>67</v>
      </c>
      <c r="W14" s="11" t="s">
        <v>67</v>
      </c>
      <c r="X14" s="11" t="s">
        <v>67</v>
      </c>
      <c r="Y14" s="11" t="s">
        <v>67</v>
      </c>
      <c r="Z14" s="11" t="s">
        <v>67</v>
      </c>
      <c r="AA14" s="11" t="s">
        <v>67</v>
      </c>
      <c r="AB14" s="11" t="s">
        <v>67</v>
      </c>
      <c r="AC14" s="11" t="s">
        <v>67</v>
      </c>
      <c r="AD14" s="11" t="s">
        <v>67</v>
      </c>
      <c r="AE14" s="11" t="s">
        <v>67</v>
      </c>
      <c r="AF14" s="11" t="s">
        <v>67</v>
      </c>
      <c r="AG14" s="11" t="s">
        <v>67</v>
      </c>
      <c r="AH14" s="11" t="s">
        <v>67</v>
      </c>
      <c r="AI14" s="11" t="s">
        <v>67</v>
      </c>
      <c r="AJ14" s="11" t="s">
        <v>67</v>
      </c>
      <c r="AK14" s="11" t="s">
        <v>67</v>
      </c>
      <c r="AL14" s="11" t="s">
        <v>67</v>
      </c>
      <c r="AM14" s="11" t="s">
        <v>67</v>
      </c>
      <c r="AN14" s="11" t="s">
        <v>67</v>
      </c>
      <c r="AO14" s="11" t="s">
        <v>67</v>
      </c>
      <c r="AP14" s="11" t="s">
        <v>67</v>
      </c>
      <c r="AQ14" s="11" t="s">
        <v>67</v>
      </c>
      <c r="AR14" s="11" t="s">
        <v>67</v>
      </c>
      <c r="AS14" s="11" t="s">
        <v>67</v>
      </c>
      <c r="AT14" s="11" t="s">
        <v>67</v>
      </c>
      <c r="AU14" s="11" t="s">
        <v>67</v>
      </c>
      <c r="AV14" s="11" t="s">
        <v>67</v>
      </c>
      <c r="AW14" s="11" t="s">
        <v>67</v>
      </c>
      <c r="AX14" s="11" t="s">
        <v>67</v>
      </c>
      <c r="AY14" s="11" t="s">
        <v>67</v>
      </c>
      <c r="AZ14" s="11" t="s">
        <v>67</v>
      </c>
      <c r="BA14" s="11" t="s">
        <v>67</v>
      </c>
      <c r="BB14" s="11" t="s">
        <v>67</v>
      </c>
      <c r="BC14" s="11" t="s">
        <v>67</v>
      </c>
      <c r="BD14" s="11" t="s">
        <v>67</v>
      </c>
      <c r="BE14" s="11" t="s">
        <v>67</v>
      </c>
      <c r="BF14" s="11" t="s">
        <v>67</v>
      </c>
      <c r="BG14" s="11" t="s">
        <v>67</v>
      </c>
      <c r="BH14" s="11" t="s">
        <v>67</v>
      </c>
      <c r="BI14" s="11" t="s">
        <v>67</v>
      </c>
      <c r="BJ14" s="11" t="s">
        <v>67</v>
      </c>
      <c r="BK14" s="11" t="s">
        <v>67</v>
      </c>
      <c r="BL14" s="11" t="s">
        <v>67</v>
      </c>
      <c r="BM14" s="11" t="s">
        <v>67</v>
      </c>
      <c r="BN14" s="11" t="s">
        <v>67</v>
      </c>
      <c r="BO14" s="11" t="s">
        <v>67</v>
      </c>
      <c r="BP14" s="11" t="s">
        <v>67</v>
      </c>
      <c r="BQ14" s="11" t="s">
        <v>67</v>
      </c>
      <c r="BR14" s="11" t="s">
        <v>67</v>
      </c>
      <c r="BS14" s="11" t="s">
        <v>67</v>
      </c>
      <c r="BT14" s="11" t="s">
        <v>67</v>
      </c>
      <c r="BU14" s="11" t="s">
        <v>67</v>
      </c>
      <c r="BV14" s="11" t="s">
        <v>67</v>
      </c>
      <c r="BW14" s="11" t="s">
        <v>67</v>
      </c>
      <c r="BX14" s="11" t="s">
        <v>67</v>
      </c>
      <c r="BY14" s="11" t="s">
        <v>67</v>
      </c>
      <c r="BZ14" s="11" t="s">
        <v>67</v>
      </c>
      <c r="CA14" s="11" t="s">
        <v>67</v>
      </c>
      <c r="CB14" s="11" t="s">
        <v>67</v>
      </c>
      <c r="CC14" s="11" t="s">
        <v>67</v>
      </c>
      <c r="CD14" s="11" t="s">
        <v>67</v>
      </c>
      <c r="CE14" s="11" t="s">
        <v>67</v>
      </c>
      <c r="CF14" s="11" t="s">
        <v>67</v>
      </c>
      <c r="CG14" s="11" t="s">
        <v>67</v>
      </c>
      <c r="CH14" s="11" t="s">
        <v>67</v>
      </c>
      <c r="CI14" s="11" t="s">
        <v>67</v>
      </c>
      <c r="CJ14" s="11" t="s">
        <v>67</v>
      </c>
      <c r="CK14" s="11" t="s">
        <v>67</v>
      </c>
      <c r="CL14" s="11" t="s">
        <v>67</v>
      </c>
      <c r="CM14" s="11" t="s">
        <v>67</v>
      </c>
      <c r="CN14" s="11" t="s">
        <v>67</v>
      </c>
      <c r="CO14" s="11" t="s">
        <v>67</v>
      </c>
      <c r="CP14" s="11" t="s">
        <v>67</v>
      </c>
      <c r="CQ14" s="11" t="s">
        <v>67</v>
      </c>
      <c r="CR14" s="11" t="s">
        <v>67</v>
      </c>
      <c r="CS14" s="11" t="s">
        <v>67</v>
      </c>
      <c r="CT14" s="11" t="s">
        <v>67</v>
      </c>
      <c r="CU14" s="11" t="s">
        <v>67</v>
      </c>
      <c r="CV14" s="11" t="s">
        <v>67</v>
      </c>
      <c r="CW14" s="11" t="s">
        <v>67</v>
      </c>
      <c r="CX14" s="11" t="s">
        <v>67</v>
      </c>
      <c r="CY14" s="11" t="s">
        <v>67</v>
      </c>
      <c r="CZ14" s="11" t="s">
        <v>67</v>
      </c>
      <c r="DA14" s="11" t="s">
        <v>67</v>
      </c>
      <c r="DB14" s="11" t="s">
        <v>67</v>
      </c>
      <c r="DC14" s="11" t="s">
        <v>67</v>
      </c>
      <c r="DD14" s="11" t="s">
        <v>67</v>
      </c>
      <c r="DE14" s="11" t="s">
        <v>67</v>
      </c>
      <c r="DF14" s="11" t="s">
        <v>67</v>
      </c>
      <c r="DG14" s="11" t="s">
        <v>67</v>
      </c>
      <c r="DH14" s="11" t="s">
        <v>67</v>
      </c>
      <c r="DI14" s="11" t="s">
        <v>67</v>
      </c>
      <c r="DJ14" s="11" t="s">
        <v>67</v>
      </c>
      <c r="DK14" s="11" t="s">
        <v>67</v>
      </c>
      <c r="DL14" s="11" t="s">
        <v>67</v>
      </c>
      <c r="DM14" s="11" t="s">
        <v>67</v>
      </c>
      <c r="DN14" s="11" t="s">
        <v>67</v>
      </c>
      <c r="DO14" s="11" t="s">
        <v>67</v>
      </c>
      <c r="DP14" s="11" t="s">
        <v>67</v>
      </c>
      <c r="DQ14" s="11" t="s">
        <v>67</v>
      </c>
      <c r="DR14" s="11" t="s">
        <v>67</v>
      </c>
      <c r="DS14" s="11" t="s">
        <v>67</v>
      </c>
      <c r="DT14" s="11" t="s">
        <v>67</v>
      </c>
      <c r="DU14" s="11" t="s">
        <v>67</v>
      </c>
      <c r="DV14" s="11" t="s">
        <v>67</v>
      </c>
      <c r="DW14" s="11" t="s">
        <v>67</v>
      </c>
      <c r="DX14" s="11" t="s">
        <v>67</v>
      </c>
      <c r="DY14" s="11" t="s">
        <v>67</v>
      </c>
      <c r="DZ14" s="11" t="s">
        <v>67</v>
      </c>
      <c r="EA14" s="11" t="s">
        <v>67</v>
      </c>
      <c r="EB14" s="11" t="s">
        <v>67</v>
      </c>
      <c r="EC14" s="11" t="s">
        <v>67</v>
      </c>
      <c r="ED14" s="11" t="s">
        <v>67</v>
      </c>
      <c r="EE14" s="11" t="s">
        <v>67</v>
      </c>
      <c r="EF14" s="11" t="s">
        <v>67</v>
      </c>
      <c r="EG14" s="11" t="s">
        <v>67</v>
      </c>
      <c r="EH14" s="11" t="s">
        <v>67</v>
      </c>
      <c r="EI14" s="11" t="s">
        <v>67</v>
      </c>
      <c r="EJ14" s="11" t="s">
        <v>67</v>
      </c>
      <c r="EK14" s="11" t="s">
        <v>67</v>
      </c>
      <c r="EL14" s="11" t="s">
        <v>67</v>
      </c>
      <c r="EM14" s="11" t="s">
        <v>67</v>
      </c>
      <c r="EN14" s="11" t="s">
        <v>67</v>
      </c>
      <c r="EO14" s="11" t="s">
        <v>67</v>
      </c>
      <c r="EP14" s="11" t="s">
        <v>67</v>
      </c>
      <c r="EQ14" s="11" t="s">
        <v>67</v>
      </c>
      <c r="ER14" s="11" t="s">
        <v>67</v>
      </c>
      <c r="ES14" s="11" t="s">
        <v>67</v>
      </c>
      <c r="ET14" s="11" t="s">
        <v>67</v>
      </c>
      <c r="EU14" s="11" t="s">
        <v>67</v>
      </c>
      <c r="EV14" s="11" t="s">
        <v>67</v>
      </c>
      <c r="EW14" s="11" t="s">
        <v>67</v>
      </c>
      <c r="EX14" s="11" t="s">
        <v>67</v>
      </c>
      <c r="EY14" s="11" t="s">
        <v>67</v>
      </c>
      <c r="EZ14" s="11" t="s">
        <v>67</v>
      </c>
      <c r="FA14" s="11" t="s">
        <v>67</v>
      </c>
      <c r="FB14" s="11" t="s">
        <v>67</v>
      </c>
      <c r="FC14" s="11" t="s">
        <v>67</v>
      </c>
      <c r="FD14" s="11" t="s">
        <v>67</v>
      </c>
      <c r="FE14" s="11" t="s">
        <v>67</v>
      </c>
      <c r="FF14" s="11" t="s">
        <v>67</v>
      </c>
      <c r="FG14" s="11" t="s">
        <v>67</v>
      </c>
      <c r="FH14" s="11" t="s">
        <v>67</v>
      </c>
      <c r="FI14" s="11" t="s">
        <v>67</v>
      </c>
      <c r="FJ14" s="11" t="s">
        <v>67</v>
      </c>
      <c r="FK14" s="11" t="s">
        <v>67</v>
      </c>
      <c r="FL14" s="11" t="s">
        <v>67</v>
      </c>
      <c r="FM14" s="11" t="s">
        <v>67</v>
      </c>
      <c r="FN14" s="11" t="s">
        <v>67</v>
      </c>
      <c r="FO14" s="11" t="s">
        <v>67</v>
      </c>
      <c r="FP14" s="11" t="s">
        <v>67</v>
      </c>
      <c r="FQ14" s="11" t="s">
        <v>67</v>
      </c>
      <c r="FR14" s="11" t="s">
        <v>67</v>
      </c>
      <c r="FS14" s="11" t="s">
        <v>67</v>
      </c>
      <c r="FT14" s="11" t="s">
        <v>67</v>
      </c>
      <c r="FU14" s="11" t="s">
        <v>67</v>
      </c>
      <c r="FV14" s="11" t="s">
        <v>67</v>
      </c>
      <c r="FW14" s="11" t="s">
        <v>67</v>
      </c>
      <c r="FX14" s="11" t="s">
        <v>67</v>
      </c>
      <c r="FY14" s="11" t="s">
        <v>67</v>
      </c>
      <c r="FZ14" s="11" t="s">
        <v>67</v>
      </c>
      <c r="GA14" s="11" t="s">
        <v>67</v>
      </c>
      <c r="GB14" s="11" t="s">
        <v>67</v>
      </c>
      <c r="GC14" s="11" t="s">
        <v>67</v>
      </c>
      <c r="GD14" s="11" t="s">
        <v>67</v>
      </c>
      <c r="GE14" s="11" t="s">
        <v>67</v>
      </c>
      <c r="GF14" s="11" t="s">
        <v>67</v>
      </c>
      <c r="GG14" s="11" t="s">
        <v>67</v>
      </c>
      <c r="GH14" s="11" t="s">
        <v>67</v>
      </c>
      <c r="GI14" s="11" t="s">
        <v>67</v>
      </c>
      <c r="GJ14" s="11" t="s">
        <v>67</v>
      </c>
      <c r="GK14" s="11" t="s">
        <v>67</v>
      </c>
      <c r="GL14" s="11" t="s">
        <v>67</v>
      </c>
      <c r="GM14" s="11" t="s">
        <v>67</v>
      </c>
      <c r="GN14" s="11" t="s">
        <v>67</v>
      </c>
      <c r="GO14" s="11" t="s">
        <v>67</v>
      </c>
      <c r="GP14" s="11" t="s">
        <v>67</v>
      </c>
      <c r="GQ14" s="11" t="s">
        <v>67</v>
      </c>
      <c r="GR14" s="11" t="s">
        <v>67</v>
      </c>
      <c r="GS14" s="11" t="s">
        <v>67</v>
      </c>
      <c r="GT14" s="11" t="s">
        <v>67</v>
      </c>
      <c r="GU14" s="11" t="s">
        <v>67</v>
      </c>
      <c r="GV14" s="11" t="s">
        <v>67</v>
      </c>
      <c r="GW14" s="11" t="s">
        <v>67</v>
      </c>
      <c r="GX14" s="11" t="s">
        <v>67</v>
      </c>
      <c r="GY14" s="42"/>
      <c r="GZ14" s="25"/>
      <c r="HA14" s="36"/>
    </row>
    <row r="15" spans="4:209" ht="33.75" x14ac:dyDescent="0.15">
      <c r="E15" s="5" t="s">
        <v>8</v>
      </c>
      <c r="F15" s="6" t="s">
        <v>75</v>
      </c>
      <c r="G15" s="7" t="s">
        <v>67</v>
      </c>
      <c r="H15" s="8" t="s">
        <v>76</v>
      </c>
      <c r="I15" s="11" t="s">
        <v>67</v>
      </c>
      <c r="J15" s="11" t="s">
        <v>67</v>
      </c>
      <c r="K15" s="11" t="s">
        <v>67</v>
      </c>
      <c r="L15" s="11" t="s">
        <v>67</v>
      </c>
      <c r="M15" s="11" t="s">
        <v>67</v>
      </c>
      <c r="N15" s="11" t="s">
        <v>67</v>
      </c>
      <c r="O15" s="11" t="s">
        <v>67</v>
      </c>
      <c r="P15" s="11" t="s">
        <v>67</v>
      </c>
      <c r="Q15" s="11" t="s">
        <v>67</v>
      </c>
      <c r="R15" s="11" t="s">
        <v>67</v>
      </c>
      <c r="S15" s="11" t="s">
        <v>67</v>
      </c>
      <c r="T15" s="11" t="s">
        <v>67</v>
      </c>
      <c r="U15" s="11" t="s">
        <v>67</v>
      </c>
      <c r="V15" s="11" t="s">
        <v>67</v>
      </c>
      <c r="W15" s="11" t="s">
        <v>67</v>
      </c>
      <c r="X15" s="11" t="s">
        <v>67</v>
      </c>
      <c r="Y15" s="11" t="s">
        <v>67</v>
      </c>
      <c r="Z15" s="11" t="s">
        <v>67</v>
      </c>
      <c r="AA15" s="11" t="s">
        <v>67</v>
      </c>
      <c r="AB15" s="11" t="s">
        <v>67</v>
      </c>
      <c r="AC15" s="11" t="s">
        <v>67</v>
      </c>
      <c r="AD15" s="11" t="s">
        <v>67</v>
      </c>
      <c r="AE15" s="11" t="s">
        <v>67</v>
      </c>
      <c r="AF15" s="11" t="s">
        <v>67</v>
      </c>
      <c r="AG15" s="11" t="s">
        <v>67</v>
      </c>
      <c r="AH15" s="11" t="s">
        <v>67</v>
      </c>
      <c r="AI15" s="11" t="s">
        <v>67</v>
      </c>
      <c r="AJ15" s="11" t="s">
        <v>67</v>
      </c>
      <c r="AK15" s="11" t="s">
        <v>67</v>
      </c>
      <c r="AL15" s="11" t="s">
        <v>67</v>
      </c>
      <c r="AM15" s="11" t="s">
        <v>67</v>
      </c>
      <c r="AN15" s="11" t="s">
        <v>67</v>
      </c>
      <c r="AO15" s="11" t="s">
        <v>67</v>
      </c>
      <c r="AP15" s="11" t="s">
        <v>67</v>
      </c>
      <c r="AQ15" s="11" t="s">
        <v>67</v>
      </c>
      <c r="AR15" s="11" t="s">
        <v>67</v>
      </c>
      <c r="AS15" s="11" t="s">
        <v>67</v>
      </c>
      <c r="AT15" s="11" t="s">
        <v>67</v>
      </c>
      <c r="AU15" s="11" t="s">
        <v>67</v>
      </c>
      <c r="AV15" s="11" t="s">
        <v>67</v>
      </c>
      <c r="AW15" s="11" t="s">
        <v>67</v>
      </c>
      <c r="AX15" s="11" t="s">
        <v>67</v>
      </c>
      <c r="AY15" s="11" t="s">
        <v>67</v>
      </c>
      <c r="AZ15" s="11" t="s">
        <v>67</v>
      </c>
      <c r="BA15" s="11" t="s">
        <v>67</v>
      </c>
      <c r="BB15" s="11" t="s">
        <v>67</v>
      </c>
      <c r="BC15" s="11" t="s">
        <v>67</v>
      </c>
      <c r="BD15" s="11" t="s">
        <v>67</v>
      </c>
      <c r="BE15" s="11" t="s">
        <v>67</v>
      </c>
      <c r="BF15" s="11" t="s">
        <v>67</v>
      </c>
      <c r="BG15" s="11" t="s">
        <v>67</v>
      </c>
      <c r="BH15" s="11" t="s">
        <v>67</v>
      </c>
      <c r="BI15" s="11" t="s">
        <v>67</v>
      </c>
      <c r="BJ15" s="11" t="s">
        <v>67</v>
      </c>
      <c r="BK15" s="11" t="s">
        <v>67</v>
      </c>
      <c r="BL15" s="11" t="s">
        <v>67</v>
      </c>
      <c r="BM15" s="11" t="s">
        <v>67</v>
      </c>
      <c r="BN15" s="11" t="s">
        <v>67</v>
      </c>
      <c r="BO15" s="11" t="s">
        <v>67</v>
      </c>
      <c r="BP15" s="11" t="s">
        <v>67</v>
      </c>
      <c r="BQ15" s="11" t="s">
        <v>67</v>
      </c>
      <c r="BR15" s="11" t="s">
        <v>67</v>
      </c>
      <c r="BS15" s="11" t="s">
        <v>67</v>
      </c>
      <c r="BT15" s="11" t="s">
        <v>67</v>
      </c>
      <c r="BU15" s="11" t="s">
        <v>67</v>
      </c>
      <c r="BV15" s="11" t="s">
        <v>67</v>
      </c>
      <c r="BW15" s="11" t="s">
        <v>67</v>
      </c>
      <c r="BX15" s="11" t="s">
        <v>67</v>
      </c>
      <c r="BY15" s="11" t="s">
        <v>67</v>
      </c>
      <c r="BZ15" s="11" t="s">
        <v>67</v>
      </c>
      <c r="CA15" s="11" t="s">
        <v>67</v>
      </c>
      <c r="CB15" s="11" t="s">
        <v>67</v>
      </c>
      <c r="CC15" s="11" t="s">
        <v>67</v>
      </c>
      <c r="CD15" s="11" t="s">
        <v>67</v>
      </c>
      <c r="CE15" s="11" t="s">
        <v>67</v>
      </c>
      <c r="CF15" s="11" t="s">
        <v>67</v>
      </c>
      <c r="CG15" s="11" t="s">
        <v>67</v>
      </c>
      <c r="CH15" s="11" t="s">
        <v>67</v>
      </c>
      <c r="CI15" s="11" t="s">
        <v>67</v>
      </c>
      <c r="CJ15" s="11" t="s">
        <v>67</v>
      </c>
      <c r="CK15" s="11" t="s">
        <v>67</v>
      </c>
      <c r="CL15" s="11" t="s">
        <v>67</v>
      </c>
      <c r="CM15" s="11" t="s">
        <v>67</v>
      </c>
      <c r="CN15" s="11" t="s">
        <v>67</v>
      </c>
      <c r="CO15" s="11" t="s">
        <v>67</v>
      </c>
      <c r="CP15" s="11" t="s">
        <v>67</v>
      </c>
      <c r="CQ15" s="11" t="s">
        <v>67</v>
      </c>
      <c r="CR15" s="11" t="s">
        <v>67</v>
      </c>
      <c r="CS15" s="11" t="s">
        <v>67</v>
      </c>
      <c r="CT15" s="11" t="s">
        <v>67</v>
      </c>
      <c r="CU15" s="11" t="s">
        <v>67</v>
      </c>
      <c r="CV15" s="11" t="s">
        <v>67</v>
      </c>
      <c r="CW15" s="11" t="s">
        <v>67</v>
      </c>
      <c r="CX15" s="11" t="s">
        <v>67</v>
      </c>
      <c r="CY15" s="11" t="s">
        <v>67</v>
      </c>
      <c r="CZ15" s="11" t="s">
        <v>67</v>
      </c>
      <c r="DA15" s="11" t="s">
        <v>67</v>
      </c>
      <c r="DB15" s="11" t="s">
        <v>67</v>
      </c>
      <c r="DC15" s="11" t="s">
        <v>67</v>
      </c>
      <c r="DD15" s="11" t="s">
        <v>67</v>
      </c>
      <c r="DE15" s="11" t="s">
        <v>67</v>
      </c>
      <c r="DF15" s="11" t="s">
        <v>67</v>
      </c>
      <c r="DG15" s="11" t="s">
        <v>67</v>
      </c>
      <c r="DH15" s="11" t="s">
        <v>67</v>
      </c>
      <c r="DI15" s="11" t="s">
        <v>67</v>
      </c>
      <c r="DJ15" s="11" t="s">
        <v>67</v>
      </c>
      <c r="DK15" s="11" t="s">
        <v>67</v>
      </c>
      <c r="DL15" s="11" t="s">
        <v>67</v>
      </c>
      <c r="DM15" s="11" t="s">
        <v>67</v>
      </c>
      <c r="DN15" s="11" t="s">
        <v>67</v>
      </c>
      <c r="DO15" s="11" t="s">
        <v>67</v>
      </c>
      <c r="DP15" s="11" t="s">
        <v>67</v>
      </c>
      <c r="DQ15" s="11" t="s">
        <v>67</v>
      </c>
      <c r="DR15" s="11" t="s">
        <v>67</v>
      </c>
      <c r="DS15" s="11" t="s">
        <v>67</v>
      </c>
      <c r="DT15" s="11" t="s">
        <v>67</v>
      </c>
      <c r="DU15" s="11" t="s">
        <v>67</v>
      </c>
      <c r="DV15" s="11" t="s">
        <v>67</v>
      </c>
      <c r="DW15" s="11" t="s">
        <v>67</v>
      </c>
      <c r="DX15" s="11" t="s">
        <v>67</v>
      </c>
      <c r="DY15" s="11" t="s">
        <v>67</v>
      </c>
      <c r="DZ15" s="11" t="s">
        <v>67</v>
      </c>
      <c r="EA15" s="11" t="s">
        <v>67</v>
      </c>
      <c r="EB15" s="11" t="s">
        <v>67</v>
      </c>
      <c r="EC15" s="11" t="s">
        <v>67</v>
      </c>
      <c r="ED15" s="11" t="s">
        <v>67</v>
      </c>
      <c r="EE15" s="11" t="s">
        <v>67</v>
      </c>
      <c r="EF15" s="11" t="s">
        <v>67</v>
      </c>
      <c r="EG15" s="11" t="s">
        <v>67</v>
      </c>
      <c r="EH15" s="11" t="s">
        <v>67</v>
      </c>
      <c r="EI15" s="11" t="s">
        <v>67</v>
      </c>
      <c r="EJ15" s="11" t="s">
        <v>67</v>
      </c>
      <c r="EK15" s="11" t="s">
        <v>67</v>
      </c>
      <c r="EL15" s="11" t="s">
        <v>67</v>
      </c>
      <c r="EM15" s="11" t="s">
        <v>67</v>
      </c>
      <c r="EN15" s="11" t="s">
        <v>67</v>
      </c>
      <c r="EO15" s="11" t="s">
        <v>67</v>
      </c>
      <c r="EP15" s="11" t="s">
        <v>67</v>
      </c>
      <c r="EQ15" s="11" t="s">
        <v>67</v>
      </c>
      <c r="ER15" s="11" t="s">
        <v>67</v>
      </c>
      <c r="ES15" s="11" t="s">
        <v>67</v>
      </c>
      <c r="ET15" s="11" t="s">
        <v>67</v>
      </c>
      <c r="EU15" s="11" t="s">
        <v>67</v>
      </c>
      <c r="EV15" s="11" t="s">
        <v>67</v>
      </c>
      <c r="EW15" s="11" t="s">
        <v>67</v>
      </c>
      <c r="EX15" s="11" t="s">
        <v>67</v>
      </c>
      <c r="EY15" s="11" t="s">
        <v>67</v>
      </c>
      <c r="EZ15" s="11" t="s">
        <v>67</v>
      </c>
      <c r="FA15" s="11" t="s">
        <v>67</v>
      </c>
      <c r="FB15" s="11" t="s">
        <v>67</v>
      </c>
      <c r="FC15" s="11" t="s">
        <v>67</v>
      </c>
      <c r="FD15" s="11" t="s">
        <v>67</v>
      </c>
      <c r="FE15" s="11" t="s">
        <v>67</v>
      </c>
      <c r="FF15" s="11" t="s">
        <v>67</v>
      </c>
      <c r="FG15" s="11" t="s">
        <v>67</v>
      </c>
      <c r="FH15" s="11" t="s">
        <v>67</v>
      </c>
      <c r="FI15" s="11" t="s">
        <v>67</v>
      </c>
      <c r="FJ15" s="11" t="s">
        <v>67</v>
      </c>
      <c r="FK15" s="11" t="s">
        <v>67</v>
      </c>
      <c r="FL15" s="11" t="s">
        <v>67</v>
      </c>
      <c r="FM15" s="11" t="s">
        <v>67</v>
      </c>
      <c r="FN15" s="11" t="s">
        <v>67</v>
      </c>
      <c r="FO15" s="11" t="s">
        <v>67</v>
      </c>
      <c r="FP15" s="11" t="s">
        <v>67</v>
      </c>
      <c r="FQ15" s="11" t="s">
        <v>67</v>
      </c>
      <c r="FR15" s="11" t="s">
        <v>67</v>
      </c>
      <c r="FS15" s="11" t="s">
        <v>67</v>
      </c>
      <c r="FT15" s="11" t="s">
        <v>67</v>
      </c>
      <c r="FU15" s="11" t="s">
        <v>67</v>
      </c>
      <c r="FV15" s="11" t="s">
        <v>67</v>
      </c>
      <c r="FW15" s="11" t="s">
        <v>67</v>
      </c>
      <c r="FX15" s="11" t="s">
        <v>67</v>
      </c>
      <c r="FY15" s="11" t="s">
        <v>67</v>
      </c>
      <c r="FZ15" s="11" t="s">
        <v>67</v>
      </c>
      <c r="GA15" s="11" t="s">
        <v>67</v>
      </c>
      <c r="GB15" s="11" t="s">
        <v>67</v>
      </c>
      <c r="GC15" s="11" t="s">
        <v>67</v>
      </c>
      <c r="GD15" s="11" t="s">
        <v>67</v>
      </c>
      <c r="GE15" s="11" t="s">
        <v>67</v>
      </c>
      <c r="GF15" s="11" t="s">
        <v>67</v>
      </c>
      <c r="GG15" s="11" t="s">
        <v>67</v>
      </c>
      <c r="GH15" s="11" t="s">
        <v>67</v>
      </c>
      <c r="GI15" s="11" t="s">
        <v>67</v>
      </c>
      <c r="GJ15" s="11" t="s">
        <v>67</v>
      </c>
      <c r="GK15" s="11" t="s">
        <v>67</v>
      </c>
      <c r="GL15" s="11" t="s">
        <v>67</v>
      </c>
      <c r="GM15" s="11" t="s">
        <v>67</v>
      </c>
      <c r="GN15" s="11" t="s">
        <v>67</v>
      </c>
      <c r="GO15" s="11" t="s">
        <v>67</v>
      </c>
      <c r="GP15" s="11" t="s">
        <v>67</v>
      </c>
      <c r="GQ15" s="11" t="s">
        <v>67</v>
      </c>
      <c r="GR15" s="11" t="s">
        <v>67</v>
      </c>
      <c r="GS15" s="11" t="s">
        <v>67</v>
      </c>
      <c r="GT15" s="11" t="s">
        <v>67</v>
      </c>
      <c r="GU15" s="11" t="s">
        <v>67</v>
      </c>
      <c r="GV15" s="11" t="s">
        <v>67</v>
      </c>
      <c r="GW15" s="11" t="s">
        <v>67</v>
      </c>
      <c r="GX15" s="11" t="s">
        <v>67</v>
      </c>
      <c r="GY15" s="42"/>
      <c r="GZ15" s="25"/>
      <c r="HA15" s="36"/>
    </row>
    <row r="16" spans="4:209" ht="22.5" x14ac:dyDescent="0.15">
      <c r="E16" s="5" t="s">
        <v>9</v>
      </c>
      <c r="F16" s="6" t="s">
        <v>77</v>
      </c>
      <c r="G16" s="7" t="s">
        <v>67</v>
      </c>
      <c r="H16" s="10" t="s">
        <v>78</v>
      </c>
      <c r="I16" s="10" t="s">
        <v>78</v>
      </c>
      <c r="J16" s="10" t="s">
        <v>78</v>
      </c>
      <c r="K16" s="10" t="s">
        <v>78</v>
      </c>
      <c r="L16" s="10" t="s">
        <v>78</v>
      </c>
      <c r="M16" s="10" t="s">
        <v>78</v>
      </c>
      <c r="N16" s="10" t="s">
        <v>78</v>
      </c>
      <c r="O16" s="10" t="s">
        <v>78</v>
      </c>
      <c r="P16" s="10" t="s">
        <v>78</v>
      </c>
      <c r="Q16" s="10" t="s">
        <v>78</v>
      </c>
      <c r="R16" s="10" t="s">
        <v>78</v>
      </c>
      <c r="S16" s="10" t="s">
        <v>78</v>
      </c>
      <c r="T16" s="10" t="s">
        <v>78</v>
      </c>
      <c r="U16" s="10" t="s">
        <v>78</v>
      </c>
      <c r="V16" s="10" t="s">
        <v>78</v>
      </c>
      <c r="W16" s="10" t="s">
        <v>78</v>
      </c>
      <c r="X16" s="10" t="s">
        <v>78</v>
      </c>
      <c r="Y16" s="10" t="s">
        <v>78</v>
      </c>
      <c r="Z16" s="10" t="s">
        <v>78</v>
      </c>
      <c r="AA16" s="10" t="s">
        <v>78</v>
      </c>
      <c r="AB16" s="10" t="s">
        <v>78</v>
      </c>
      <c r="AC16" s="10" t="s">
        <v>78</v>
      </c>
      <c r="AD16" s="10" t="s">
        <v>78</v>
      </c>
      <c r="AE16" s="10" t="s">
        <v>78</v>
      </c>
      <c r="AF16" s="10" t="s">
        <v>78</v>
      </c>
      <c r="AG16" s="10" t="s">
        <v>78</v>
      </c>
      <c r="AH16" s="10" t="s">
        <v>78</v>
      </c>
      <c r="AI16" s="10" t="s">
        <v>78</v>
      </c>
      <c r="AJ16" s="10" t="s">
        <v>78</v>
      </c>
      <c r="AK16" s="10" t="s">
        <v>78</v>
      </c>
      <c r="AL16" s="10" t="s">
        <v>78</v>
      </c>
      <c r="AM16" s="10" t="s">
        <v>78</v>
      </c>
      <c r="AN16" s="10" t="s">
        <v>78</v>
      </c>
      <c r="AO16" s="10" t="s">
        <v>78</v>
      </c>
      <c r="AP16" s="10" t="s">
        <v>78</v>
      </c>
      <c r="AQ16" s="10" t="s">
        <v>78</v>
      </c>
      <c r="AR16" s="10" t="s">
        <v>78</v>
      </c>
      <c r="AS16" s="10" t="s">
        <v>78</v>
      </c>
      <c r="AT16" s="10" t="s">
        <v>78</v>
      </c>
      <c r="AU16" s="10" t="s">
        <v>78</v>
      </c>
      <c r="AV16" s="10" t="s">
        <v>78</v>
      </c>
      <c r="AW16" s="10" t="s">
        <v>78</v>
      </c>
      <c r="AX16" s="10" t="s">
        <v>78</v>
      </c>
      <c r="AY16" s="10" t="s">
        <v>78</v>
      </c>
      <c r="AZ16" s="10" t="s">
        <v>78</v>
      </c>
      <c r="BA16" s="10" t="s">
        <v>78</v>
      </c>
      <c r="BB16" s="10" t="s">
        <v>78</v>
      </c>
      <c r="BC16" s="10" t="s">
        <v>78</v>
      </c>
      <c r="BD16" s="10" t="s">
        <v>78</v>
      </c>
      <c r="BE16" s="10" t="s">
        <v>78</v>
      </c>
      <c r="BF16" s="10" t="s">
        <v>78</v>
      </c>
      <c r="BG16" s="10" t="s">
        <v>78</v>
      </c>
      <c r="BH16" s="10" t="s">
        <v>78</v>
      </c>
      <c r="BI16" s="10" t="s">
        <v>78</v>
      </c>
      <c r="BJ16" s="10" t="s">
        <v>78</v>
      </c>
      <c r="BK16" s="10" t="s">
        <v>78</v>
      </c>
      <c r="BL16" s="10" t="s">
        <v>78</v>
      </c>
      <c r="BM16" s="10" t="s">
        <v>78</v>
      </c>
      <c r="BN16" s="10" t="s">
        <v>78</v>
      </c>
      <c r="BO16" s="10" t="s">
        <v>78</v>
      </c>
      <c r="BP16" s="10" t="s">
        <v>78</v>
      </c>
      <c r="BQ16" s="10" t="s">
        <v>78</v>
      </c>
      <c r="BR16" s="10" t="s">
        <v>78</v>
      </c>
      <c r="BS16" s="10" t="s">
        <v>78</v>
      </c>
      <c r="BT16" s="10" t="s">
        <v>78</v>
      </c>
      <c r="BU16" s="10" t="s">
        <v>78</v>
      </c>
      <c r="BV16" s="10" t="s">
        <v>78</v>
      </c>
      <c r="BW16" s="10" t="s">
        <v>78</v>
      </c>
      <c r="BX16" s="10" t="s">
        <v>78</v>
      </c>
      <c r="BY16" s="10" t="s">
        <v>78</v>
      </c>
      <c r="BZ16" s="10" t="s">
        <v>78</v>
      </c>
      <c r="CA16" s="10" t="s">
        <v>78</v>
      </c>
      <c r="CB16" s="10" t="s">
        <v>78</v>
      </c>
      <c r="CC16" s="10" t="s">
        <v>78</v>
      </c>
      <c r="CD16" s="10" t="s">
        <v>78</v>
      </c>
      <c r="CE16" s="10" t="s">
        <v>78</v>
      </c>
      <c r="CF16" s="10" t="s">
        <v>78</v>
      </c>
      <c r="CG16" s="10" t="s">
        <v>78</v>
      </c>
      <c r="CH16" s="10" t="s">
        <v>78</v>
      </c>
      <c r="CI16" s="10" t="s">
        <v>78</v>
      </c>
      <c r="CJ16" s="10" t="s">
        <v>78</v>
      </c>
      <c r="CK16" s="10" t="s">
        <v>78</v>
      </c>
      <c r="CL16" s="10" t="s">
        <v>78</v>
      </c>
      <c r="CM16" s="10" t="s">
        <v>78</v>
      </c>
      <c r="CN16" s="10" t="s">
        <v>78</v>
      </c>
      <c r="CO16" s="10" t="s">
        <v>78</v>
      </c>
      <c r="CP16" s="10" t="s">
        <v>78</v>
      </c>
      <c r="CQ16" s="10" t="s">
        <v>78</v>
      </c>
      <c r="CR16" s="10" t="s">
        <v>78</v>
      </c>
      <c r="CS16" s="10" t="s">
        <v>78</v>
      </c>
      <c r="CT16" s="10" t="s">
        <v>78</v>
      </c>
      <c r="CU16" s="10" t="s">
        <v>78</v>
      </c>
      <c r="CV16" s="10" t="s">
        <v>78</v>
      </c>
      <c r="CW16" s="10" t="s">
        <v>78</v>
      </c>
      <c r="CX16" s="10" t="s">
        <v>78</v>
      </c>
      <c r="CY16" s="10" t="s">
        <v>78</v>
      </c>
      <c r="CZ16" s="10" t="s">
        <v>78</v>
      </c>
      <c r="DA16" s="10" t="s">
        <v>78</v>
      </c>
      <c r="DB16" s="10" t="s">
        <v>78</v>
      </c>
      <c r="DC16" s="10" t="s">
        <v>78</v>
      </c>
      <c r="DD16" s="10" t="s">
        <v>78</v>
      </c>
      <c r="DE16" s="10" t="s">
        <v>78</v>
      </c>
      <c r="DF16" s="10" t="s">
        <v>78</v>
      </c>
      <c r="DG16" s="10" t="s">
        <v>78</v>
      </c>
      <c r="DH16" s="10" t="s">
        <v>78</v>
      </c>
      <c r="DI16" s="10" t="s">
        <v>78</v>
      </c>
      <c r="DJ16" s="10" t="s">
        <v>78</v>
      </c>
      <c r="DK16" s="10" t="s">
        <v>78</v>
      </c>
      <c r="DL16" s="10" t="s">
        <v>78</v>
      </c>
      <c r="DM16" s="10" t="s">
        <v>78</v>
      </c>
      <c r="DN16" s="10" t="s">
        <v>78</v>
      </c>
      <c r="DO16" s="10" t="s">
        <v>78</v>
      </c>
      <c r="DP16" s="10" t="s">
        <v>78</v>
      </c>
      <c r="DQ16" s="10" t="s">
        <v>78</v>
      </c>
      <c r="DR16" s="10" t="s">
        <v>78</v>
      </c>
      <c r="DS16" s="10" t="s">
        <v>78</v>
      </c>
      <c r="DT16" s="10" t="s">
        <v>78</v>
      </c>
      <c r="DU16" s="10" t="s">
        <v>78</v>
      </c>
      <c r="DV16" s="10" t="s">
        <v>78</v>
      </c>
      <c r="DW16" s="10" t="s">
        <v>78</v>
      </c>
      <c r="DX16" s="10" t="s">
        <v>78</v>
      </c>
      <c r="DY16" s="10" t="s">
        <v>78</v>
      </c>
      <c r="DZ16" s="10" t="s">
        <v>78</v>
      </c>
      <c r="EA16" s="10" t="s">
        <v>78</v>
      </c>
      <c r="EB16" s="10" t="s">
        <v>78</v>
      </c>
      <c r="EC16" s="10" t="s">
        <v>78</v>
      </c>
      <c r="ED16" s="10" t="s">
        <v>78</v>
      </c>
      <c r="EE16" s="10" t="s">
        <v>78</v>
      </c>
      <c r="EF16" s="10" t="s">
        <v>78</v>
      </c>
      <c r="EG16" s="10" t="s">
        <v>78</v>
      </c>
      <c r="EH16" s="10" t="s">
        <v>78</v>
      </c>
      <c r="EI16" s="10" t="s">
        <v>78</v>
      </c>
      <c r="EJ16" s="10" t="s">
        <v>78</v>
      </c>
      <c r="EK16" s="10" t="s">
        <v>78</v>
      </c>
      <c r="EL16" s="10" t="s">
        <v>78</v>
      </c>
      <c r="EM16" s="10" t="s">
        <v>78</v>
      </c>
      <c r="EN16" s="10" t="s">
        <v>78</v>
      </c>
      <c r="EO16" s="10" t="s">
        <v>78</v>
      </c>
      <c r="EP16" s="10" t="s">
        <v>78</v>
      </c>
      <c r="EQ16" s="10" t="s">
        <v>78</v>
      </c>
      <c r="ER16" s="10" t="s">
        <v>78</v>
      </c>
      <c r="ES16" s="10" t="s">
        <v>78</v>
      </c>
      <c r="ET16" s="10" t="s">
        <v>78</v>
      </c>
      <c r="EU16" s="10" t="s">
        <v>78</v>
      </c>
      <c r="EV16" s="10" t="s">
        <v>78</v>
      </c>
      <c r="EW16" s="10" t="s">
        <v>78</v>
      </c>
      <c r="EX16" s="10" t="s">
        <v>78</v>
      </c>
      <c r="EY16" s="10" t="s">
        <v>78</v>
      </c>
      <c r="EZ16" s="10" t="s">
        <v>78</v>
      </c>
      <c r="FA16" s="10" t="s">
        <v>78</v>
      </c>
      <c r="FB16" s="10" t="s">
        <v>78</v>
      </c>
      <c r="FC16" s="10" t="s">
        <v>78</v>
      </c>
      <c r="FD16" s="10" t="s">
        <v>78</v>
      </c>
      <c r="FE16" s="10" t="s">
        <v>78</v>
      </c>
      <c r="FF16" s="10" t="s">
        <v>78</v>
      </c>
      <c r="FG16" s="10" t="s">
        <v>78</v>
      </c>
      <c r="FH16" s="10" t="s">
        <v>78</v>
      </c>
      <c r="FI16" s="10" t="s">
        <v>78</v>
      </c>
      <c r="FJ16" s="10" t="s">
        <v>78</v>
      </c>
      <c r="FK16" s="10" t="s">
        <v>78</v>
      </c>
      <c r="FL16" s="10" t="s">
        <v>78</v>
      </c>
      <c r="FM16" s="10" t="s">
        <v>78</v>
      </c>
      <c r="FN16" s="10" t="s">
        <v>78</v>
      </c>
      <c r="FO16" s="10" t="s">
        <v>78</v>
      </c>
      <c r="FP16" s="10" t="s">
        <v>78</v>
      </c>
      <c r="FQ16" s="10" t="s">
        <v>78</v>
      </c>
      <c r="FR16" s="10" t="s">
        <v>78</v>
      </c>
      <c r="FS16" s="10" t="s">
        <v>78</v>
      </c>
      <c r="FT16" s="10" t="s">
        <v>78</v>
      </c>
      <c r="FU16" s="10" t="s">
        <v>78</v>
      </c>
      <c r="FV16" s="10" t="s">
        <v>78</v>
      </c>
      <c r="FW16" s="10" t="s">
        <v>78</v>
      </c>
      <c r="FX16" s="10" t="s">
        <v>78</v>
      </c>
      <c r="FY16" s="10" t="s">
        <v>78</v>
      </c>
      <c r="FZ16" s="10" t="s">
        <v>78</v>
      </c>
      <c r="GA16" s="10" t="s">
        <v>78</v>
      </c>
      <c r="GB16" s="10" t="s">
        <v>78</v>
      </c>
      <c r="GC16" s="10" t="s">
        <v>78</v>
      </c>
      <c r="GD16" s="10" t="s">
        <v>78</v>
      </c>
      <c r="GE16" s="10" t="s">
        <v>78</v>
      </c>
      <c r="GF16" s="10" t="s">
        <v>78</v>
      </c>
      <c r="GG16" s="10" t="s">
        <v>78</v>
      </c>
      <c r="GH16" s="10" t="s">
        <v>78</v>
      </c>
      <c r="GI16" s="10" t="s">
        <v>78</v>
      </c>
      <c r="GJ16" s="10" t="s">
        <v>78</v>
      </c>
      <c r="GK16" s="10" t="s">
        <v>78</v>
      </c>
      <c r="GL16" s="10" t="s">
        <v>78</v>
      </c>
      <c r="GM16" s="10" t="s">
        <v>78</v>
      </c>
      <c r="GN16" s="10" t="s">
        <v>78</v>
      </c>
      <c r="GO16" s="10" t="s">
        <v>78</v>
      </c>
      <c r="GP16" s="10" t="s">
        <v>78</v>
      </c>
      <c r="GQ16" s="10" t="s">
        <v>78</v>
      </c>
      <c r="GR16" s="10" t="s">
        <v>78</v>
      </c>
      <c r="GS16" s="10" t="s">
        <v>78</v>
      </c>
      <c r="GT16" s="10" t="s">
        <v>78</v>
      </c>
      <c r="GU16" s="10" t="s">
        <v>78</v>
      </c>
      <c r="GV16" s="10" t="s">
        <v>78</v>
      </c>
      <c r="GW16" s="10" t="s">
        <v>78</v>
      </c>
      <c r="GX16" s="10" t="s">
        <v>78</v>
      </c>
      <c r="GY16" s="38"/>
      <c r="GZ16" s="25"/>
      <c r="HA16" s="36"/>
    </row>
    <row r="17" spans="1:209" ht="22.5" x14ac:dyDescent="0.15">
      <c r="E17" s="5" t="s">
        <v>10</v>
      </c>
      <c r="F17" s="6" t="s">
        <v>79</v>
      </c>
      <c r="G17" s="7" t="s">
        <v>67</v>
      </c>
      <c r="H17" s="10" t="s">
        <v>80</v>
      </c>
      <c r="I17" s="10" t="s">
        <v>80</v>
      </c>
      <c r="J17" s="10" t="s">
        <v>80</v>
      </c>
      <c r="K17" s="10" t="s">
        <v>80</v>
      </c>
      <c r="L17" s="10" t="s">
        <v>80</v>
      </c>
      <c r="M17" s="10" t="s">
        <v>80</v>
      </c>
      <c r="N17" s="10" t="s">
        <v>80</v>
      </c>
      <c r="O17" s="10" t="s">
        <v>80</v>
      </c>
      <c r="P17" s="10" t="s">
        <v>80</v>
      </c>
      <c r="Q17" s="10" t="s">
        <v>80</v>
      </c>
      <c r="R17" s="10" t="s">
        <v>80</v>
      </c>
      <c r="S17" s="10" t="s">
        <v>80</v>
      </c>
      <c r="T17" s="10" t="s">
        <v>80</v>
      </c>
      <c r="U17" s="10" t="s">
        <v>80</v>
      </c>
      <c r="V17" s="10" t="s">
        <v>80</v>
      </c>
      <c r="W17" s="10" t="s">
        <v>80</v>
      </c>
      <c r="X17" s="10" t="s">
        <v>80</v>
      </c>
      <c r="Y17" s="10" t="s">
        <v>80</v>
      </c>
      <c r="Z17" s="10" t="s">
        <v>80</v>
      </c>
      <c r="AA17" s="10" t="s">
        <v>80</v>
      </c>
      <c r="AB17" s="10" t="s">
        <v>80</v>
      </c>
      <c r="AC17" s="10" t="s">
        <v>80</v>
      </c>
      <c r="AD17" s="10" t="s">
        <v>80</v>
      </c>
      <c r="AE17" s="10" t="s">
        <v>80</v>
      </c>
      <c r="AF17" s="10" t="s">
        <v>80</v>
      </c>
      <c r="AG17" s="10" t="s">
        <v>80</v>
      </c>
      <c r="AH17" s="10" t="s">
        <v>80</v>
      </c>
      <c r="AI17" s="10" t="s">
        <v>80</v>
      </c>
      <c r="AJ17" s="10" t="s">
        <v>80</v>
      </c>
      <c r="AK17" s="10" t="s">
        <v>80</v>
      </c>
      <c r="AL17" s="10" t="s">
        <v>80</v>
      </c>
      <c r="AM17" s="10" t="s">
        <v>80</v>
      </c>
      <c r="AN17" s="10" t="s">
        <v>80</v>
      </c>
      <c r="AO17" s="10" t="s">
        <v>80</v>
      </c>
      <c r="AP17" s="10" t="s">
        <v>80</v>
      </c>
      <c r="AQ17" s="10" t="s">
        <v>80</v>
      </c>
      <c r="AR17" s="10" t="s">
        <v>80</v>
      </c>
      <c r="AS17" s="10" t="s">
        <v>80</v>
      </c>
      <c r="AT17" s="10" t="s">
        <v>80</v>
      </c>
      <c r="AU17" s="10" t="s">
        <v>80</v>
      </c>
      <c r="AV17" s="10" t="s">
        <v>80</v>
      </c>
      <c r="AW17" s="10" t="s">
        <v>80</v>
      </c>
      <c r="AX17" s="10" t="s">
        <v>80</v>
      </c>
      <c r="AY17" s="10" t="s">
        <v>80</v>
      </c>
      <c r="AZ17" s="10" t="s">
        <v>80</v>
      </c>
      <c r="BA17" s="10" t="s">
        <v>80</v>
      </c>
      <c r="BB17" s="10" t="s">
        <v>80</v>
      </c>
      <c r="BC17" s="10" t="s">
        <v>80</v>
      </c>
      <c r="BD17" s="10" t="s">
        <v>80</v>
      </c>
      <c r="BE17" s="10" t="s">
        <v>80</v>
      </c>
      <c r="BF17" s="10" t="s">
        <v>80</v>
      </c>
      <c r="BG17" s="10" t="s">
        <v>80</v>
      </c>
      <c r="BH17" s="10" t="s">
        <v>80</v>
      </c>
      <c r="BI17" s="10" t="s">
        <v>80</v>
      </c>
      <c r="BJ17" s="10" t="s">
        <v>80</v>
      </c>
      <c r="BK17" s="10" t="s">
        <v>80</v>
      </c>
      <c r="BL17" s="10" t="s">
        <v>80</v>
      </c>
      <c r="BM17" s="10" t="s">
        <v>80</v>
      </c>
      <c r="BN17" s="10" t="s">
        <v>80</v>
      </c>
      <c r="BO17" s="10" t="s">
        <v>80</v>
      </c>
      <c r="BP17" s="10" t="s">
        <v>80</v>
      </c>
      <c r="BQ17" s="10" t="s">
        <v>80</v>
      </c>
      <c r="BR17" s="10" t="s">
        <v>80</v>
      </c>
      <c r="BS17" s="10" t="s">
        <v>80</v>
      </c>
      <c r="BT17" s="10" t="s">
        <v>80</v>
      </c>
      <c r="BU17" s="10" t="s">
        <v>80</v>
      </c>
      <c r="BV17" s="10" t="s">
        <v>80</v>
      </c>
      <c r="BW17" s="10" t="s">
        <v>80</v>
      </c>
      <c r="BX17" s="10" t="s">
        <v>80</v>
      </c>
      <c r="BY17" s="10" t="s">
        <v>80</v>
      </c>
      <c r="BZ17" s="10" t="s">
        <v>80</v>
      </c>
      <c r="CA17" s="10" t="s">
        <v>80</v>
      </c>
      <c r="CB17" s="10" t="s">
        <v>80</v>
      </c>
      <c r="CC17" s="10" t="s">
        <v>80</v>
      </c>
      <c r="CD17" s="10" t="s">
        <v>80</v>
      </c>
      <c r="CE17" s="10" t="s">
        <v>80</v>
      </c>
      <c r="CF17" s="10" t="s">
        <v>80</v>
      </c>
      <c r="CG17" s="10" t="s">
        <v>80</v>
      </c>
      <c r="CH17" s="10" t="s">
        <v>80</v>
      </c>
      <c r="CI17" s="10" t="s">
        <v>80</v>
      </c>
      <c r="CJ17" s="10" t="s">
        <v>80</v>
      </c>
      <c r="CK17" s="10" t="s">
        <v>80</v>
      </c>
      <c r="CL17" s="10" t="s">
        <v>80</v>
      </c>
      <c r="CM17" s="10" t="s">
        <v>80</v>
      </c>
      <c r="CN17" s="10" t="s">
        <v>80</v>
      </c>
      <c r="CO17" s="10" t="s">
        <v>80</v>
      </c>
      <c r="CP17" s="10" t="s">
        <v>80</v>
      </c>
      <c r="CQ17" s="10" t="s">
        <v>80</v>
      </c>
      <c r="CR17" s="10" t="s">
        <v>80</v>
      </c>
      <c r="CS17" s="10" t="s">
        <v>80</v>
      </c>
      <c r="CT17" s="10" t="s">
        <v>80</v>
      </c>
      <c r="CU17" s="10" t="s">
        <v>80</v>
      </c>
      <c r="CV17" s="10" t="s">
        <v>80</v>
      </c>
      <c r="CW17" s="10" t="s">
        <v>80</v>
      </c>
      <c r="CX17" s="10" t="s">
        <v>80</v>
      </c>
      <c r="CY17" s="10" t="s">
        <v>80</v>
      </c>
      <c r="CZ17" s="10" t="s">
        <v>80</v>
      </c>
      <c r="DA17" s="10" t="s">
        <v>80</v>
      </c>
      <c r="DB17" s="10" t="s">
        <v>80</v>
      </c>
      <c r="DC17" s="10" t="s">
        <v>80</v>
      </c>
      <c r="DD17" s="10" t="s">
        <v>80</v>
      </c>
      <c r="DE17" s="10" t="s">
        <v>80</v>
      </c>
      <c r="DF17" s="10" t="s">
        <v>80</v>
      </c>
      <c r="DG17" s="10" t="s">
        <v>80</v>
      </c>
      <c r="DH17" s="10" t="s">
        <v>80</v>
      </c>
      <c r="DI17" s="10" t="s">
        <v>80</v>
      </c>
      <c r="DJ17" s="10" t="s">
        <v>80</v>
      </c>
      <c r="DK17" s="10" t="s">
        <v>80</v>
      </c>
      <c r="DL17" s="10" t="s">
        <v>80</v>
      </c>
      <c r="DM17" s="10" t="s">
        <v>80</v>
      </c>
      <c r="DN17" s="10" t="s">
        <v>80</v>
      </c>
      <c r="DO17" s="10" t="s">
        <v>80</v>
      </c>
      <c r="DP17" s="10" t="s">
        <v>80</v>
      </c>
      <c r="DQ17" s="10" t="s">
        <v>80</v>
      </c>
      <c r="DR17" s="10" t="s">
        <v>80</v>
      </c>
      <c r="DS17" s="10" t="s">
        <v>80</v>
      </c>
      <c r="DT17" s="10" t="s">
        <v>80</v>
      </c>
      <c r="DU17" s="10" t="s">
        <v>80</v>
      </c>
      <c r="DV17" s="10" t="s">
        <v>80</v>
      </c>
      <c r="DW17" s="10" t="s">
        <v>80</v>
      </c>
      <c r="DX17" s="10" t="s">
        <v>80</v>
      </c>
      <c r="DY17" s="10" t="s">
        <v>80</v>
      </c>
      <c r="DZ17" s="10" t="s">
        <v>80</v>
      </c>
      <c r="EA17" s="10" t="s">
        <v>80</v>
      </c>
      <c r="EB17" s="10" t="s">
        <v>80</v>
      </c>
      <c r="EC17" s="10" t="s">
        <v>80</v>
      </c>
      <c r="ED17" s="10" t="s">
        <v>80</v>
      </c>
      <c r="EE17" s="10" t="s">
        <v>80</v>
      </c>
      <c r="EF17" s="10" t="s">
        <v>80</v>
      </c>
      <c r="EG17" s="10" t="s">
        <v>80</v>
      </c>
      <c r="EH17" s="10" t="s">
        <v>80</v>
      </c>
      <c r="EI17" s="10" t="s">
        <v>80</v>
      </c>
      <c r="EJ17" s="10" t="s">
        <v>80</v>
      </c>
      <c r="EK17" s="10" t="s">
        <v>80</v>
      </c>
      <c r="EL17" s="10" t="s">
        <v>80</v>
      </c>
      <c r="EM17" s="10" t="s">
        <v>80</v>
      </c>
      <c r="EN17" s="10" t="s">
        <v>80</v>
      </c>
      <c r="EO17" s="10" t="s">
        <v>80</v>
      </c>
      <c r="EP17" s="10" t="s">
        <v>80</v>
      </c>
      <c r="EQ17" s="10" t="s">
        <v>80</v>
      </c>
      <c r="ER17" s="10" t="s">
        <v>80</v>
      </c>
      <c r="ES17" s="10" t="s">
        <v>80</v>
      </c>
      <c r="ET17" s="10" t="s">
        <v>80</v>
      </c>
      <c r="EU17" s="10" t="s">
        <v>80</v>
      </c>
      <c r="EV17" s="10" t="s">
        <v>80</v>
      </c>
      <c r="EW17" s="10" t="s">
        <v>80</v>
      </c>
      <c r="EX17" s="10" t="s">
        <v>80</v>
      </c>
      <c r="EY17" s="10" t="s">
        <v>80</v>
      </c>
      <c r="EZ17" s="10" t="s">
        <v>80</v>
      </c>
      <c r="FA17" s="10" t="s">
        <v>80</v>
      </c>
      <c r="FB17" s="10" t="s">
        <v>80</v>
      </c>
      <c r="FC17" s="10" t="s">
        <v>80</v>
      </c>
      <c r="FD17" s="10" t="s">
        <v>80</v>
      </c>
      <c r="FE17" s="10" t="s">
        <v>80</v>
      </c>
      <c r="FF17" s="10" t="s">
        <v>80</v>
      </c>
      <c r="FG17" s="10" t="s">
        <v>80</v>
      </c>
      <c r="FH17" s="10" t="s">
        <v>80</v>
      </c>
      <c r="FI17" s="10" t="s">
        <v>80</v>
      </c>
      <c r="FJ17" s="10" t="s">
        <v>80</v>
      </c>
      <c r="FK17" s="10" t="s">
        <v>80</v>
      </c>
      <c r="FL17" s="10" t="s">
        <v>80</v>
      </c>
      <c r="FM17" s="10" t="s">
        <v>80</v>
      </c>
      <c r="FN17" s="10" t="s">
        <v>80</v>
      </c>
      <c r="FO17" s="10" t="s">
        <v>80</v>
      </c>
      <c r="FP17" s="10" t="s">
        <v>80</v>
      </c>
      <c r="FQ17" s="10" t="s">
        <v>80</v>
      </c>
      <c r="FR17" s="10" t="s">
        <v>80</v>
      </c>
      <c r="FS17" s="10" t="s">
        <v>80</v>
      </c>
      <c r="FT17" s="10" t="s">
        <v>80</v>
      </c>
      <c r="FU17" s="10" t="s">
        <v>80</v>
      </c>
      <c r="FV17" s="10" t="s">
        <v>80</v>
      </c>
      <c r="FW17" s="10" t="s">
        <v>80</v>
      </c>
      <c r="FX17" s="10" t="s">
        <v>80</v>
      </c>
      <c r="FY17" s="10" t="s">
        <v>80</v>
      </c>
      <c r="FZ17" s="10" t="s">
        <v>80</v>
      </c>
      <c r="GA17" s="10" t="s">
        <v>80</v>
      </c>
      <c r="GB17" s="10" t="s">
        <v>80</v>
      </c>
      <c r="GC17" s="10" t="s">
        <v>80</v>
      </c>
      <c r="GD17" s="10" t="s">
        <v>80</v>
      </c>
      <c r="GE17" s="10" t="s">
        <v>80</v>
      </c>
      <c r="GF17" s="10" t="s">
        <v>80</v>
      </c>
      <c r="GG17" s="10" t="s">
        <v>80</v>
      </c>
      <c r="GH17" s="10" t="s">
        <v>80</v>
      </c>
      <c r="GI17" s="10" t="s">
        <v>80</v>
      </c>
      <c r="GJ17" s="10" t="s">
        <v>80</v>
      </c>
      <c r="GK17" s="10" t="s">
        <v>80</v>
      </c>
      <c r="GL17" s="10" t="s">
        <v>80</v>
      </c>
      <c r="GM17" s="10" t="s">
        <v>80</v>
      </c>
      <c r="GN17" s="10" t="s">
        <v>80</v>
      </c>
      <c r="GO17" s="10" t="s">
        <v>80</v>
      </c>
      <c r="GP17" s="10" t="s">
        <v>80</v>
      </c>
      <c r="GQ17" s="10" t="s">
        <v>80</v>
      </c>
      <c r="GR17" s="10" t="s">
        <v>80</v>
      </c>
      <c r="GS17" s="10" t="s">
        <v>80</v>
      </c>
      <c r="GT17" s="10" t="s">
        <v>80</v>
      </c>
      <c r="GU17" s="10" t="s">
        <v>80</v>
      </c>
      <c r="GV17" s="10" t="s">
        <v>80</v>
      </c>
      <c r="GW17" s="10" t="s">
        <v>80</v>
      </c>
      <c r="GX17" s="10" t="s">
        <v>80</v>
      </c>
      <c r="GY17" s="38"/>
      <c r="GZ17" s="25"/>
      <c r="HA17" s="36"/>
    </row>
    <row r="18" spans="1:209" ht="45" x14ac:dyDescent="0.25">
      <c r="E18" s="5" t="s">
        <v>11</v>
      </c>
      <c r="F18" s="6" t="s">
        <v>81</v>
      </c>
      <c r="G18" s="7" t="s">
        <v>82</v>
      </c>
      <c r="H18" s="13">
        <f>SUM(I18:GX18)</f>
        <v>6135310.9600000009</v>
      </c>
      <c r="I18" s="13">
        <f>SUM(I53+I23+I28+I33+I38+I43+I48)</f>
        <v>4056.84</v>
      </c>
      <c r="J18" s="13">
        <f>SUM(J53+J23+J28+J33+J38+J43+J48)</f>
        <v>0</v>
      </c>
      <c r="K18" s="13">
        <f>SUM(K53+K23+K28+K33+K38+K43+K48)</f>
        <v>0</v>
      </c>
      <c r="L18" s="13">
        <f>SUM(L53+L23+L28+L33+L38+L43+L48)</f>
        <v>0</v>
      </c>
      <c r="M18" s="13">
        <f>SUM(M53+M23+M28+M33+M38+M43+M48)</f>
        <v>0</v>
      </c>
      <c r="N18" s="13">
        <f>SUM(N53+N23+N28+N33+N38+N43+N48)</f>
        <v>0</v>
      </c>
      <c r="O18" s="13">
        <f>SUM(O53+O23+O28+O33+O38+O43+O48)</f>
        <v>0</v>
      </c>
      <c r="P18" s="13">
        <f>SUM(P53+P23+P28+P33+P38+P43+P48)</f>
        <v>0</v>
      </c>
      <c r="Q18" s="13">
        <f>SUM(Q53+Q23+Q28+Q33+Q38+Q43+Q48)</f>
        <v>0</v>
      </c>
      <c r="R18" s="13">
        <f>SUM(R53+R23+R28+R33+R38+R43+R48)</f>
        <v>66141.119999999995</v>
      </c>
      <c r="S18" s="13">
        <f>SUM(S53+S23+S28+S33+S38+S43+S48)</f>
        <v>4146.3100000000004</v>
      </c>
      <c r="T18" s="13">
        <f>SUM(T53+T23+T28+T33+T38+T43+T48)</f>
        <v>44502.920000000006</v>
      </c>
      <c r="U18" s="13">
        <f>SUM(U53+U23+U28+U33+U38+U43+U48)</f>
        <v>10153.200000000001</v>
      </c>
      <c r="V18" s="13">
        <f>SUM(V53+V23+V28+V33+V38+V43+V48)</f>
        <v>14070.24</v>
      </c>
      <c r="W18" s="13">
        <f>SUM(W53+W23+W28+W33+W38+W43+W48)</f>
        <v>40113.1</v>
      </c>
      <c r="X18" s="13">
        <f>SUM(X53+X23+X28+X33+X38+X43+X48)</f>
        <v>40760.79</v>
      </c>
      <c r="Y18" s="13">
        <f>SUM(Y53+Y23+Y28+Y33+Y38+Y43+Y48)</f>
        <v>27489.33</v>
      </c>
      <c r="Z18" s="13">
        <f>SUM(Z53+Z23+Z28+Z33+Z38+Z43+Z48)</f>
        <v>6457.08</v>
      </c>
      <c r="AA18" s="13">
        <f>SUM(AA53+AA23+AA28+AA33+AA38+AA43+AA48)</f>
        <v>55763.86</v>
      </c>
      <c r="AB18" s="13">
        <f>SUM(AB53+AB23+AB28+AB33+AB38+AB43+AB48)</f>
        <v>14003.6</v>
      </c>
      <c r="AC18" s="13">
        <f>SUM(AC53+AC23+AC28+AC33+AC38+AC43+AC48)</f>
        <v>4031.87</v>
      </c>
      <c r="AD18" s="13">
        <f>SUM(AD53+AD23+AD28+AD33+AD38+AD43+AD48)</f>
        <v>3688.98</v>
      </c>
      <c r="AE18" s="13">
        <f>SUM(AE53+AE23+AE28+AE33+AE38+AE43+AE48)</f>
        <v>33916.17</v>
      </c>
      <c r="AF18" s="13">
        <f>SUM(AF53+AF23+AF28+AF33+AF38+AF43+AF48)</f>
        <v>46910</v>
      </c>
      <c r="AG18" s="13">
        <f>SUM(AG53+AG23+AG28+AG33+AG38+AG43+AG48)</f>
        <v>1565.1</v>
      </c>
      <c r="AH18" s="13">
        <f>SUM(AH53+AH23+AH28+AH33+AH38+AH43+AH48)</f>
        <v>2906.81</v>
      </c>
      <c r="AI18" s="13">
        <f>SUM(AI53+AI23+AI28+AI33+AI38+AI43+AI48)</f>
        <v>35268.14</v>
      </c>
      <c r="AJ18" s="13">
        <f>SUM(AJ53+AJ23+AJ28+AJ33+AJ38+AJ43+AJ48)</f>
        <v>9024.2800000000007</v>
      </c>
      <c r="AK18" s="13">
        <f>SUM(AK53+AK23+AK28+AK33+AK38+AK43+AK48)</f>
        <v>7059.66</v>
      </c>
      <c r="AL18" s="13">
        <f>SUM(AL53+AL23+AL28+AL33+AL38+AL43+AL48)</f>
        <v>21257.69</v>
      </c>
      <c r="AM18" s="13">
        <f>SUM(AM53+AM23+AM28+AM33+AM38+AM43+AM48)</f>
        <v>60729.78</v>
      </c>
      <c r="AN18" s="13">
        <f>SUM(AN53+AN23+AN28+AN33+AN38+AN43+AN48)</f>
        <v>828.81</v>
      </c>
      <c r="AO18" s="13">
        <f>SUM(AO53+AO23+AO28+AO33+AO38+AO43+AO48)</f>
        <v>8135.78</v>
      </c>
      <c r="AP18" s="13">
        <f>SUM(AP53+AP23+AP28+AP33+AP38+AP43+AP48)</f>
        <v>22574.05</v>
      </c>
      <c r="AQ18" s="13">
        <f>SUM(AQ53+AQ23+AQ28+AQ33+AQ38+AQ43+AQ48)</f>
        <v>9999.99</v>
      </c>
      <c r="AR18" s="13">
        <f>SUM(AR53+AR23+AR28+AR33+AR38+AR43+AR48)</f>
        <v>33060.6</v>
      </c>
      <c r="AS18" s="13">
        <f>SUM(AS53+AS23+AS28+AS33+AS38+AS43+AS48)</f>
        <v>59725.53</v>
      </c>
      <c r="AT18" s="13">
        <f>SUM(AT53+AT23+AT28+AT33+AT38+AT43+AT48)</f>
        <v>18321.490000000002</v>
      </c>
      <c r="AU18" s="13">
        <f>SUM(AU53+AU23+AU28+AU33+AU38+AU43+AU48)</f>
        <v>65729.78</v>
      </c>
      <c r="AV18" s="13">
        <f>SUM(AV53+AV23+AV28+AV33+AV38+AV43+AV48)</f>
        <v>21257.69</v>
      </c>
      <c r="AW18" s="13">
        <f>SUM(AW53+AW23+AW28+AW33+AW38+AW43+AW48)</f>
        <v>5087.2700000000004</v>
      </c>
      <c r="AX18" s="13">
        <f>SUM(AX53+AX23+AX28+AX33+AX38+AX43+AX48)</f>
        <v>55475.09</v>
      </c>
      <c r="AY18" s="13">
        <f>SUM(AY53+AY23+AY28+AY33+AY38+AY43+AY48)</f>
        <v>8467.11</v>
      </c>
      <c r="AZ18" s="13">
        <f>SUM(AZ53+AZ23+AZ28+AZ33+AZ38+AZ43+AZ48)</f>
        <v>45791.26</v>
      </c>
      <c r="BA18" s="13">
        <f>SUM(BA53+BA23+BA28+BA33+BA38+BA43+BA48)</f>
        <v>16356.24</v>
      </c>
      <c r="BB18" s="13">
        <f>SUM(BB53+BB23+BB28+BB33+BB38+BB43+BB48)</f>
        <v>853.21</v>
      </c>
      <c r="BC18" s="13">
        <f>SUM(BC53+BC23+BC28+BC33+BC38+BC43+BC48)</f>
        <v>2180.34</v>
      </c>
      <c r="BD18" s="13">
        <f>SUM(BD53+BD23+BD28+BD33+BD38+BD43+BD48)</f>
        <v>43477.04</v>
      </c>
      <c r="BE18" s="13">
        <f>SUM(BE53+BE23+BE28+BE33+BE38+BE43+BE48)</f>
        <v>26445.97</v>
      </c>
      <c r="BF18" s="13">
        <f>SUM(BF53+BF23+BF28+BF33+BF38+BF43+BF48)</f>
        <v>20035.240000000002</v>
      </c>
      <c r="BG18" s="13">
        <f>SUM(BG53+BG23+BG28+BG33+BG38+BG43+BG48)</f>
        <v>2825.22</v>
      </c>
      <c r="BH18" s="13">
        <f>SUM(BH53+BH23+BH28+BH33+BH38+BH43+BH48)</f>
        <v>1922.16</v>
      </c>
      <c r="BI18" s="13">
        <f>SUM(BI53+BI23+BI28+BI33+BI38+BI43+BI48)</f>
        <v>361.01</v>
      </c>
      <c r="BJ18" s="13">
        <f>SUM(BJ53+BJ23+BJ28+BJ33+BJ38+BJ43+BJ48)</f>
        <v>861.41</v>
      </c>
      <c r="BK18" s="13">
        <f>SUM(BK53+BK23+BK28+BK33+BK38+BK43+BK48)</f>
        <v>696.67</v>
      </c>
      <c r="BL18" s="13">
        <f>SUM(BL53+BL23+BL28+BL33+BL38+BL43+BL48)</f>
        <v>3098.77</v>
      </c>
      <c r="BM18" s="13">
        <f>SUM(BM53+BM23+BM28+BM33+BM38+BM43+BM48)</f>
        <v>9948.73</v>
      </c>
      <c r="BN18" s="13">
        <f>SUM(BN53+BN23+BN28+BN33+BN38+BN43+BN48)</f>
        <v>3936.35</v>
      </c>
      <c r="BO18" s="13">
        <f>SUM(BO53+BO23+BO28+BO33+BO38+BO43+BO48)</f>
        <v>11190.75</v>
      </c>
      <c r="BP18" s="13">
        <f>SUM(BP53+BP23+BP28+BP33+BP38+BP43+BP48)</f>
        <v>23902.99</v>
      </c>
      <c r="BQ18" s="13">
        <f>SUM(BQ53+BQ23+BQ28+BQ33+BQ38+BQ43+BQ48)</f>
        <v>3305.51</v>
      </c>
      <c r="BR18" s="13">
        <f>SUM(BR53+BR23+BR28+BR33+BR38+BR43+BR48)</f>
        <v>10337.969999999999</v>
      </c>
      <c r="BS18" s="13">
        <f>SUM(BS53+BS23+BS28+BS33+BS38+BS43+BS48)</f>
        <v>21992.3</v>
      </c>
      <c r="BT18" s="13">
        <f>SUM(BT53+BT23+BT28+BT33+BT38+BT43+BT48)</f>
        <v>21257.69</v>
      </c>
      <c r="BU18" s="13">
        <f t="shared" ref="BU18:EF18" si="0">SUM(BU53+BU23+BU28+BU33+BU38+BU43+BU48)</f>
        <v>828.81</v>
      </c>
      <c r="BV18" s="13">
        <f t="shared" si="0"/>
        <v>21257.69</v>
      </c>
      <c r="BW18" s="13">
        <f t="shared" si="0"/>
        <v>6970.99</v>
      </c>
      <c r="BX18" s="13">
        <f t="shared" si="0"/>
        <v>2893.2</v>
      </c>
      <c r="BY18" s="13">
        <f t="shared" si="0"/>
        <v>2153.77</v>
      </c>
      <c r="BZ18" s="13">
        <f t="shared" si="0"/>
        <v>28127.08</v>
      </c>
      <c r="CA18" s="13">
        <f t="shared" si="0"/>
        <v>20289.93</v>
      </c>
      <c r="CB18" s="13">
        <f t="shared" si="0"/>
        <v>31514.720000000001</v>
      </c>
      <c r="CC18" s="13">
        <f t="shared" si="0"/>
        <v>6962.18</v>
      </c>
      <c r="CD18" s="13">
        <f t="shared" si="0"/>
        <v>64366.879999999997</v>
      </c>
      <c r="CE18" s="13">
        <f t="shared" si="0"/>
        <v>20904.97</v>
      </c>
      <c r="CF18" s="13">
        <f t="shared" si="0"/>
        <v>132403.41</v>
      </c>
      <c r="CG18" s="13">
        <f t="shared" si="0"/>
        <v>154316.16</v>
      </c>
      <c r="CH18" s="13">
        <f t="shared" si="0"/>
        <v>3553.87</v>
      </c>
      <c r="CI18" s="13">
        <f t="shared" si="0"/>
        <v>11876.06</v>
      </c>
      <c r="CJ18" s="13">
        <f t="shared" si="0"/>
        <v>7000</v>
      </c>
      <c r="CK18" s="13">
        <f t="shared" si="0"/>
        <v>21915.23</v>
      </c>
      <c r="CL18" s="13">
        <f t="shared" si="0"/>
        <v>17603.939999999999</v>
      </c>
      <c r="CM18" s="13">
        <f t="shared" si="0"/>
        <v>1656.78</v>
      </c>
      <c r="CN18" s="13">
        <f t="shared" si="0"/>
        <v>18749.18</v>
      </c>
      <c r="CO18" s="13">
        <f t="shared" si="0"/>
        <v>18782.240000000002</v>
      </c>
      <c r="CP18" s="13">
        <f t="shared" si="0"/>
        <v>26592.87</v>
      </c>
      <c r="CQ18" s="13">
        <f t="shared" si="0"/>
        <v>35729.78</v>
      </c>
      <c r="CR18" s="13">
        <f t="shared" si="0"/>
        <v>35000</v>
      </c>
      <c r="CS18" s="13">
        <f t="shared" si="0"/>
        <v>828.81</v>
      </c>
      <c r="CT18" s="13">
        <f t="shared" si="0"/>
        <v>21257.69</v>
      </c>
      <c r="CU18" s="13">
        <f t="shared" si="0"/>
        <v>14969.67</v>
      </c>
      <c r="CV18" s="13">
        <f t="shared" si="0"/>
        <v>32142.09</v>
      </c>
      <c r="CW18" s="13">
        <f t="shared" si="0"/>
        <v>14281.96</v>
      </c>
      <c r="CX18" s="13">
        <f t="shared" si="0"/>
        <v>19077.939999999999</v>
      </c>
      <c r="CY18" s="13">
        <f t="shared" si="0"/>
        <v>11942.6</v>
      </c>
      <c r="CZ18" s="13">
        <f t="shared" si="0"/>
        <v>50278.21</v>
      </c>
      <c r="DA18" s="13">
        <f t="shared" si="0"/>
        <v>24411.41</v>
      </c>
      <c r="DB18" s="13">
        <f t="shared" si="0"/>
        <v>12698.75</v>
      </c>
      <c r="DC18" s="13">
        <f t="shared" si="0"/>
        <v>36243.33</v>
      </c>
      <c r="DD18" s="13">
        <f t="shared" si="0"/>
        <v>34868.400000000001</v>
      </c>
      <c r="DE18" s="13">
        <f t="shared" si="0"/>
        <v>10145.33</v>
      </c>
      <c r="DF18" s="13">
        <f t="shared" si="0"/>
        <v>2162.5100000000002</v>
      </c>
      <c r="DG18" s="13">
        <f t="shared" si="0"/>
        <v>60516.4</v>
      </c>
      <c r="DH18" s="13">
        <f t="shared" si="0"/>
        <v>64485.47</v>
      </c>
      <c r="DI18" s="13">
        <f t="shared" si="0"/>
        <v>16591.63</v>
      </c>
      <c r="DJ18" s="13">
        <f t="shared" si="0"/>
        <v>82887.520000000004</v>
      </c>
      <c r="DK18" s="13">
        <f t="shared" si="0"/>
        <v>35682.720000000001</v>
      </c>
      <c r="DL18" s="13">
        <f t="shared" si="0"/>
        <v>27210.11</v>
      </c>
      <c r="DM18" s="13">
        <f t="shared" si="0"/>
        <v>1562.36</v>
      </c>
      <c r="DN18" s="13">
        <f t="shared" si="0"/>
        <v>10103.6</v>
      </c>
      <c r="DO18" s="13">
        <f t="shared" si="0"/>
        <v>26541</v>
      </c>
      <c r="DP18" s="13">
        <f t="shared" si="0"/>
        <v>2873</v>
      </c>
      <c r="DQ18" s="13">
        <f t="shared" si="0"/>
        <v>39000</v>
      </c>
      <c r="DR18" s="13">
        <f t="shared" si="0"/>
        <v>38729.78</v>
      </c>
      <c r="DS18" s="13">
        <f t="shared" si="0"/>
        <v>828.81</v>
      </c>
      <c r="DT18" s="13">
        <f t="shared" si="0"/>
        <v>21902.22</v>
      </c>
      <c r="DU18" s="13">
        <f t="shared" si="0"/>
        <v>12000</v>
      </c>
      <c r="DV18" s="13">
        <f t="shared" si="0"/>
        <v>9257.69</v>
      </c>
      <c r="DW18" s="13">
        <f t="shared" si="0"/>
        <v>2232.4</v>
      </c>
      <c r="DX18" s="13">
        <f t="shared" si="0"/>
        <v>27895.08</v>
      </c>
      <c r="DY18" s="13">
        <f t="shared" si="0"/>
        <v>11723.550000000001</v>
      </c>
      <c r="DZ18" s="13">
        <f t="shared" si="0"/>
        <v>35967.379999999997</v>
      </c>
      <c r="EA18" s="13">
        <f t="shared" si="0"/>
        <v>11333.77</v>
      </c>
      <c r="EB18" s="13">
        <f t="shared" si="0"/>
        <v>84560.290000000008</v>
      </c>
      <c r="EC18" s="13">
        <f t="shared" si="0"/>
        <v>125537.2</v>
      </c>
      <c r="ED18" s="13">
        <f t="shared" si="0"/>
        <v>26167.15</v>
      </c>
      <c r="EE18" s="13">
        <f t="shared" si="0"/>
        <v>1208.8399999999999</v>
      </c>
      <c r="EF18" s="13">
        <f t="shared" si="0"/>
        <v>12296.4</v>
      </c>
      <c r="EG18" s="13">
        <f t="shared" ref="EG18:GQ18" si="1">SUM(EG53+EG23+EG28+EG33+EG38+EG43+EG48)</f>
        <v>36258.480000000003</v>
      </c>
      <c r="EH18" s="13">
        <f t="shared" si="1"/>
        <v>61117.05</v>
      </c>
      <c r="EI18" s="13">
        <f t="shared" si="1"/>
        <v>28755.7</v>
      </c>
      <c r="EJ18" s="13">
        <f t="shared" si="1"/>
        <v>2153.73</v>
      </c>
      <c r="EK18" s="13">
        <f t="shared" si="1"/>
        <v>33478.29</v>
      </c>
      <c r="EL18" s="13">
        <f t="shared" si="1"/>
        <v>1255.33</v>
      </c>
      <c r="EM18" s="13">
        <f t="shared" si="1"/>
        <v>15989.66</v>
      </c>
      <c r="EN18" s="13">
        <f t="shared" si="1"/>
        <v>584.16999999999996</v>
      </c>
      <c r="EO18" s="13">
        <f t="shared" si="1"/>
        <v>36827.410000000003</v>
      </c>
      <c r="EP18" s="13">
        <f t="shared" si="1"/>
        <v>828.81</v>
      </c>
      <c r="EQ18" s="13">
        <f t="shared" si="1"/>
        <v>21257.69</v>
      </c>
      <c r="ER18" s="13">
        <f t="shared" si="1"/>
        <v>14354.470000000001</v>
      </c>
      <c r="ES18" s="13">
        <f t="shared" si="1"/>
        <v>36356.33</v>
      </c>
      <c r="ET18" s="13">
        <f t="shared" si="1"/>
        <v>19648.900000000001</v>
      </c>
      <c r="EU18" s="13">
        <f t="shared" si="1"/>
        <v>42706.21</v>
      </c>
      <c r="EV18" s="13">
        <f t="shared" si="1"/>
        <v>2946.91</v>
      </c>
      <c r="EW18" s="13">
        <f t="shared" si="1"/>
        <v>5082.3999999999996</v>
      </c>
      <c r="EX18" s="13">
        <f t="shared" si="1"/>
        <v>13629.14</v>
      </c>
      <c r="EY18" s="13">
        <f t="shared" si="1"/>
        <v>3944.34</v>
      </c>
      <c r="EZ18" s="13">
        <f t="shared" si="1"/>
        <v>12345.67</v>
      </c>
      <c r="FA18" s="13">
        <f t="shared" si="1"/>
        <v>8655.91</v>
      </c>
      <c r="FB18" s="13">
        <f t="shared" si="1"/>
        <v>17961.080000000002</v>
      </c>
      <c r="FC18" s="13">
        <f t="shared" si="1"/>
        <v>412014.02999999991</v>
      </c>
      <c r="FD18" s="13">
        <f t="shared" si="1"/>
        <v>7674.36</v>
      </c>
      <c r="FE18" s="13">
        <f t="shared" si="1"/>
        <v>49544.700000000004</v>
      </c>
      <c r="FF18" s="13">
        <f t="shared" si="1"/>
        <v>9171.57</v>
      </c>
      <c r="FG18" s="13">
        <f t="shared" si="1"/>
        <v>42524.850000000006</v>
      </c>
      <c r="FH18" s="13">
        <f t="shared" si="1"/>
        <v>42496.14</v>
      </c>
      <c r="FI18" s="13">
        <f t="shared" si="1"/>
        <v>67333.680000000008</v>
      </c>
      <c r="FJ18" s="13">
        <f t="shared" si="1"/>
        <v>180833.82</v>
      </c>
      <c r="FK18" s="13">
        <f t="shared" si="1"/>
        <v>172297.14</v>
      </c>
      <c r="FL18" s="13">
        <f t="shared" si="1"/>
        <v>54286.799999999996</v>
      </c>
      <c r="FM18" s="13">
        <f t="shared" si="1"/>
        <v>247458.72000000003</v>
      </c>
      <c r="FN18" s="13">
        <f t="shared" si="1"/>
        <v>21988.800000000003</v>
      </c>
      <c r="FO18" s="13">
        <f t="shared" si="1"/>
        <v>1487.76</v>
      </c>
      <c r="FP18" s="13">
        <f t="shared" si="1"/>
        <v>102157.44</v>
      </c>
      <c r="FQ18" s="13">
        <f t="shared" si="1"/>
        <v>3666.99</v>
      </c>
      <c r="FR18" s="13">
        <f t="shared" si="1"/>
        <v>258580.91999999998</v>
      </c>
      <c r="FS18" s="13">
        <f t="shared" si="1"/>
        <v>56117.01999999999</v>
      </c>
      <c r="FT18" s="13">
        <f t="shared" si="1"/>
        <v>154789.5</v>
      </c>
      <c r="FU18" s="13">
        <f t="shared" si="1"/>
        <v>161762.61000000002</v>
      </c>
      <c r="FV18" s="13">
        <f t="shared" si="1"/>
        <v>72366.399999999994</v>
      </c>
      <c r="FW18" s="13">
        <f t="shared" si="1"/>
        <v>828.81</v>
      </c>
      <c r="FX18" s="13">
        <f t="shared" si="1"/>
        <v>21257.69</v>
      </c>
      <c r="FY18" s="13">
        <f t="shared" si="1"/>
        <v>37190.89</v>
      </c>
      <c r="FZ18" s="13">
        <f t="shared" si="1"/>
        <v>19711.82</v>
      </c>
      <c r="GA18" s="13">
        <f t="shared" si="1"/>
        <v>105168.12</v>
      </c>
      <c r="GB18" s="13">
        <f t="shared" si="1"/>
        <v>41926.46</v>
      </c>
      <c r="GC18" s="13">
        <f t="shared" si="1"/>
        <v>56729.78</v>
      </c>
      <c r="GD18" s="13">
        <f t="shared" si="1"/>
        <v>3057.38</v>
      </c>
      <c r="GE18" s="13">
        <f t="shared" si="1"/>
        <v>16129.04</v>
      </c>
      <c r="GF18" s="13">
        <f t="shared" si="1"/>
        <v>0</v>
      </c>
      <c r="GG18" s="13">
        <f t="shared" si="1"/>
        <v>16738.689999999999</v>
      </c>
      <c r="GH18" s="13">
        <f t="shared" si="1"/>
        <v>53302.5</v>
      </c>
      <c r="GI18" s="13">
        <f t="shared" si="1"/>
        <v>6910.14</v>
      </c>
      <c r="GJ18" s="13">
        <f t="shared" si="1"/>
        <v>7875.07</v>
      </c>
      <c r="GK18" s="13">
        <f t="shared" si="1"/>
        <v>8744.14</v>
      </c>
      <c r="GL18" s="13">
        <f t="shared" si="1"/>
        <v>4920.3999999999996</v>
      </c>
      <c r="GM18" s="13">
        <f t="shared" si="1"/>
        <v>3250.22</v>
      </c>
      <c r="GN18" s="13">
        <f t="shared" si="1"/>
        <v>6172.34</v>
      </c>
      <c r="GO18" s="13">
        <f t="shared" si="1"/>
        <v>71401.03</v>
      </c>
      <c r="GP18" s="13">
        <f t="shared" si="1"/>
        <v>3511.2</v>
      </c>
      <c r="GQ18" s="13">
        <f t="shared" si="1"/>
        <v>112430.03</v>
      </c>
      <c r="GR18" s="13">
        <f t="shared" ref="GR18:GY18" si="2">SUM(GR53+GR23+GR28+GR33+GR38+GR43+GR48)</f>
        <v>7947.42</v>
      </c>
      <c r="GS18" s="13">
        <f t="shared" si="2"/>
        <v>1406.36</v>
      </c>
      <c r="GT18" s="13">
        <f t="shared" si="2"/>
        <v>49948.62</v>
      </c>
      <c r="GU18" s="13">
        <f t="shared" si="2"/>
        <v>3558.95</v>
      </c>
      <c r="GV18" s="13">
        <f t="shared" si="2"/>
        <v>25006.75</v>
      </c>
      <c r="GW18" s="13">
        <f t="shared" si="2"/>
        <v>12643.47</v>
      </c>
      <c r="GX18" s="13">
        <f t="shared" si="2"/>
        <v>3543.01</v>
      </c>
      <c r="GY18" s="13">
        <f t="shared" si="2"/>
        <v>828.81</v>
      </c>
      <c r="GZ18" s="13"/>
      <c r="HA18" s="13"/>
    </row>
    <row r="19" spans="1:209" ht="15" customHeight="1" x14ac:dyDescent="0.15">
      <c r="A19" s="44" t="s">
        <v>250</v>
      </c>
      <c r="E19" s="5" t="str">
        <f>A19</f>
        <v>8.0</v>
      </c>
      <c r="F19" s="14"/>
      <c r="G19" s="7" t="s">
        <v>82</v>
      </c>
      <c r="H19" s="13">
        <f t="shared" ref="H19:BW19" si="3">SUM(H20:H21)</f>
        <v>0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</v>
      </c>
      <c r="X19" s="13">
        <f t="shared" si="3"/>
        <v>0</v>
      </c>
      <c r="Y19" s="13">
        <f t="shared" si="3"/>
        <v>0</v>
      </c>
      <c r="Z19" s="13">
        <f t="shared" si="3"/>
        <v>0</v>
      </c>
      <c r="AA19" s="13">
        <f t="shared" si="3"/>
        <v>0</v>
      </c>
      <c r="AB19" s="13">
        <f t="shared" si="3"/>
        <v>0</v>
      </c>
      <c r="AC19" s="13">
        <f t="shared" si="3"/>
        <v>0</v>
      </c>
      <c r="AD19" s="13">
        <f t="shared" si="3"/>
        <v>0</v>
      </c>
      <c r="AE19" s="13">
        <f t="shared" si="3"/>
        <v>0</v>
      </c>
      <c r="AF19" s="13">
        <f t="shared" si="3"/>
        <v>0</v>
      </c>
      <c r="AG19" s="13">
        <f t="shared" si="3"/>
        <v>0</v>
      </c>
      <c r="AH19" s="13">
        <f t="shared" si="3"/>
        <v>0</v>
      </c>
      <c r="AI19" s="13">
        <f t="shared" si="3"/>
        <v>0</v>
      </c>
      <c r="AJ19" s="13">
        <f t="shared" si="3"/>
        <v>0</v>
      </c>
      <c r="AK19" s="13">
        <f t="shared" si="3"/>
        <v>0</v>
      </c>
      <c r="AL19" s="13">
        <f t="shared" si="3"/>
        <v>0</v>
      </c>
      <c r="AM19" s="13">
        <f t="shared" si="3"/>
        <v>0</v>
      </c>
      <c r="AN19" s="13">
        <f t="shared" si="3"/>
        <v>0</v>
      </c>
      <c r="AO19" s="13">
        <f t="shared" si="3"/>
        <v>0</v>
      </c>
      <c r="AP19" s="13">
        <f t="shared" si="3"/>
        <v>0</v>
      </c>
      <c r="AQ19" s="13">
        <f t="shared" si="3"/>
        <v>0</v>
      </c>
      <c r="AR19" s="13">
        <f t="shared" si="3"/>
        <v>0</v>
      </c>
      <c r="AS19" s="13">
        <f t="shared" si="3"/>
        <v>0</v>
      </c>
      <c r="AT19" s="13">
        <f t="shared" si="3"/>
        <v>0</v>
      </c>
      <c r="AU19" s="13">
        <f t="shared" si="3"/>
        <v>0</v>
      </c>
      <c r="AV19" s="13">
        <f t="shared" si="3"/>
        <v>0</v>
      </c>
      <c r="AW19" s="13">
        <f t="shared" si="3"/>
        <v>0</v>
      </c>
      <c r="AX19" s="13">
        <f t="shared" si="3"/>
        <v>0</v>
      </c>
      <c r="AY19" s="13">
        <f t="shared" si="3"/>
        <v>0</v>
      </c>
      <c r="AZ19" s="13">
        <f t="shared" si="3"/>
        <v>0</v>
      </c>
      <c r="BA19" s="13">
        <f t="shared" si="3"/>
        <v>0</v>
      </c>
      <c r="BB19" s="13">
        <f t="shared" si="3"/>
        <v>0</v>
      </c>
      <c r="BC19" s="13">
        <f t="shared" si="3"/>
        <v>0</v>
      </c>
      <c r="BD19" s="13">
        <f t="shared" si="3"/>
        <v>0</v>
      </c>
      <c r="BE19" s="13">
        <f t="shared" si="3"/>
        <v>0</v>
      </c>
      <c r="BF19" s="13">
        <f t="shared" si="3"/>
        <v>0</v>
      </c>
      <c r="BG19" s="13">
        <f t="shared" si="3"/>
        <v>0</v>
      </c>
      <c r="BH19" s="13">
        <f t="shared" si="3"/>
        <v>0</v>
      </c>
      <c r="BI19" s="13">
        <f t="shared" si="3"/>
        <v>0</v>
      </c>
      <c r="BJ19" s="13">
        <f t="shared" si="3"/>
        <v>0</v>
      </c>
      <c r="BK19" s="13">
        <f t="shared" si="3"/>
        <v>0</v>
      </c>
      <c r="BL19" s="13">
        <f t="shared" si="3"/>
        <v>0</v>
      </c>
      <c r="BM19" s="13">
        <f t="shared" si="3"/>
        <v>0</v>
      </c>
      <c r="BN19" s="13">
        <f t="shared" si="3"/>
        <v>0</v>
      </c>
      <c r="BO19" s="13">
        <f t="shared" si="3"/>
        <v>0</v>
      </c>
      <c r="BP19" s="13">
        <f t="shared" si="3"/>
        <v>0</v>
      </c>
      <c r="BQ19" s="13">
        <f t="shared" si="3"/>
        <v>0</v>
      </c>
      <c r="BR19" s="13">
        <f t="shared" si="3"/>
        <v>0</v>
      </c>
      <c r="BS19" s="13">
        <f t="shared" si="3"/>
        <v>0</v>
      </c>
      <c r="BT19" s="13">
        <f t="shared" si="3"/>
        <v>0</v>
      </c>
      <c r="BU19" s="13">
        <f t="shared" si="3"/>
        <v>0</v>
      </c>
      <c r="BV19" s="13">
        <f t="shared" si="3"/>
        <v>0</v>
      </c>
      <c r="BW19" s="13">
        <f t="shared" si="3"/>
        <v>0</v>
      </c>
      <c r="BX19" s="13">
        <f t="shared" ref="BX19:EH19" si="4">SUM(BX20:BX21)</f>
        <v>0</v>
      </c>
      <c r="BY19" s="13">
        <f t="shared" si="4"/>
        <v>0</v>
      </c>
      <c r="BZ19" s="13">
        <f t="shared" si="4"/>
        <v>0</v>
      </c>
      <c r="CA19" s="13">
        <f t="shared" si="4"/>
        <v>0</v>
      </c>
      <c r="CB19" s="13">
        <f t="shared" si="4"/>
        <v>0</v>
      </c>
      <c r="CC19" s="13">
        <f t="shared" si="4"/>
        <v>0</v>
      </c>
      <c r="CD19" s="13">
        <f t="shared" si="4"/>
        <v>0</v>
      </c>
      <c r="CE19" s="13">
        <f t="shared" si="4"/>
        <v>0</v>
      </c>
      <c r="CF19" s="13">
        <f t="shared" si="4"/>
        <v>0</v>
      </c>
      <c r="CG19" s="13">
        <f t="shared" si="4"/>
        <v>0</v>
      </c>
      <c r="CH19" s="13">
        <f t="shared" si="4"/>
        <v>0</v>
      </c>
      <c r="CI19" s="13">
        <f t="shared" si="4"/>
        <v>0</v>
      </c>
      <c r="CJ19" s="13">
        <f t="shared" si="4"/>
        <v>0</v>
      </c>
      <c r="CK19" s="13">
        <f t="shared" si="4"/>
        <v>0</v>
      </c>
      <c r="CL19" s="13">
        <f t="shared" si="4"/>
        <v>0</v>
      </c>
      <c r="CM19" s="13">
        <f t="shared" si="4"/>
        <v>0</v>
      </c>
      <c r="CN19" s="13">
        <f t="shared" si="4"/>
        <v>0</v>
      </c>
      <c r="CO19" s="13">
        <f t="shared" si="4"/>
        <v>0</v>
      </c>
      <c r="CP19" s="13">
        <f t="shared" si="4"/>
        <v>0</v>
      </c>
      <c r="CQ19" s="13">
        <f t="shared" si="4"/>
        <v>0</v>
      </c>
      <c r="CR19" s="13">
        <f t="shared" si="4"/>
        <v>0</v>
      </c>
      <c r="CS19" s="13">
        <f t="shared" si="4"/>
        <v>0</v>
      </c>
      <c r="CT19" s="13">
        <f t="shared" si="4"/>
        <v>0</v>
      </c>
      <c r="CU19" s="13">
        <f t="shared" si="4"/>
        <v>0</v>
      </c>
      <c r="CV19" s="13">
        <f t="shared" si="4"/>
        <v>0</v>
      </c>
      <c r="CW19" s="13">
        <f t="shared" si="4"/>
        <v>0</v>
      </c>
      <c r="CX19" s="13">
        <f t="shared" si="4"/>
        <v>0</v>
      </c>
      <c r="CY19" s="13">
        <f t="shared" si="4"/>
        <v>0</v>
      </c>
      <c r="CZ19" s="13">
        <f t="shared" si="4"/>
        <v>0</v>
      </c>
      <c r="DA19" s="13">
        <f t="shared" si="4"/>
        <v>0</v>
      </c>
      <c r="DB19" s="13">
        <f t="shared" si="4"/>
        <v>0</v>
      </c>
      <c r="DC19" s="13">
        <f t="shared" si="4"/>
        <v>0</v>
      </c>
      <c r="DD19" s="13">
        <f t="shared" si="4"/>
        <v>0</v>
      </c>
      <c r="DE19" s="13">
        <f t="shared" si="4"/>
        <v>0</v>
      </c>
      <c r="DF19" s="13">
        <f t="shared" si="4"/>
        <v>0</v>
      </c>
      <c r="DG19" s="13">
        <f t="shared" si="4"/>
        <v>0</v>
      </c>
      <c r="DH19" s="13">
        <f t="shared" si="4"/>
        <v>0</v>
      </c>
      <c r="DI19" s="13">
        <f t="shared" si="4"/>
        <v>0</v>
      </c>
      <c r="DJ19" s="13">
        <f t="shared" si="4"/>
        <v>0</v>
      </c>
      <c r="DK19" s="13">
        <f t="shared" si="4"/>
        <v>0</v>
      </c>
      <c r="DL19" s="13">
        <f t="shared" si="4"/>
        <v>0</v>
      </c>
      <c r="DM19" s="13">
        <f t="shared" si="4"/>
        <v>0</v>
      </c>
      <c r="DN19" s="13">
        <f t="shared" si="4"/>
        <v>0</v>
      </c>
      <c r="DO19" s="13">
        <f t="shared" si="4"/>
        <v>0</v>
      </c>
      <c r="DP19" s="13">
        <f t="shared" si="4"/>
        <v>0</v>
      </c>
      <c r="DQ19" s="13">
        <f t="shared" si="4"/>
        <v>0</v>
      </c>
      <c r="DR19" s="13">
        <f t="shared" si="4"/>
        <v>0</v>
      </c>
      <c r="DS19" s="13">
        <f t="shared" si="4"/>
        <v>0</v>
      </c>
      <c r="DT19" s="13">
        <f t="shared" si="4"/>
        <v>0</v>
      </c>
      <c r="DU19" s="13">
        <f t="shared" si="4"/>
        <v>0</v>
      </c>
      <c r="DV19" s="13">
        <f t="shared" si="4"/>
        <v>0</v>
      </c>
      <c r="DW19" s="13">
        <f t="shared" si="4"/>
        <v>0</v>
      </c>
      <c r="DX19" s="13">
        <f t="shared" si="4"/>
        <v>0</v>
      </c>
      <c r="DY19" s="13">
        <f t="shared" si="4"/>
        <v>0</v>
      </c>
      <c r="DZ19" s="13">
        <f t="shared" si="4"/>
        <v>0</v>
      </c>
      <c r="EA19" s="13">
        <f t="shared" si="4"/>
        <v>0</v>
      </c>
      <c r="EB19" s="13">
        <f t="shared" si="4"/>
        <v>0</v>
      </c>
      <c r="EC19" s="13">
        <f t="shared" si="4"/>
        <v>0</v>
      </c>
      <c r="ED19" s="13">
        <f t="shared" si="4"/>
        <v>0</v>
      </c>
      <c r="EE19" s="13">
        <f t="shared" si="4"/>
        <v>0</v>
      </c>
      <c r="EF19" s="13">
        <f t="shared" si="4"/>
        <v>0</v>
      </c>
      <c r="EG19" s="13">
        <f t="shared" si="4"/>
        <v>0</v>
      </c>
      <c r="EH19" s="13">
        <f t="shared" si="4"/>
        <v>0</v>
      </c>
      <c r="EI19" s="13">
        <f t="shared" ref="EI19:GR19" si="5">SUM(EI20:EI21)</f>
        <v>0</v>
      </c>
      <c r="EJ19" s="13">
        <f t="shared" si="5"/>
        <v>0</v>
      </c>
      <c r="EK19" s="13">
        <f t="shared" si="5"/>
        <v>0</v>
      </c>
      <c r="EL19" s="13">
        <f t="shared" si="5"/>
        <v>0</v>
      </c>
      <c r="EM19" s="13">
        <f t="shared" si="5"/>
        <v>0</v>
      </c>
      <c r="EN19" s="13">
        <f t="shared" si="5"/>
        <v>0</v>
      </c>
      <c r="EO19" s="13">
        <f t="shared" si="5"/>
        <v>0</v>
      </c>
      <c r="EP19" s="13">
        <f t="shared" si="5"/>
        <v>0</v>
      </c>
      <c r="EQ19" s="13">
        <f t="shared" si="5"/>
        <v>0</v>
      </c>
      <c r="ER19" s="13">
        <f t="shared" si="5"/>
        <v>0</v>
      </c>
      <c r="ES19" s="13">
        <f t="shared" si="5"/>
        <v>0</v>
      </c>
      <c r="ET19" s="13">
        <f t="shared" si="5"/>
        <v>0</v>
      </c>
      <c r="EU19" s="13">
        <f t="shared" si="5"/>
        <v>0</v>
      </c>
      <c r="EV19" s="13">
        <f t="shared" si="5"/>
        <v>0</v>
      </c>
      <c r="EW19" s="13">
        <f t="shared" si="5"/>
        <v>0</v>
      </c>
      <c r="EX19" s="13">
        <f t="shared" si="5"/>
        <v>0</v>
      </c>
      <c r="EY19" s="13">
        <f t="shared" si="5"/>
        <v>0</v>
      </c>
      <c r="EZ19" s="13">
        <f t="shared" si="5"/>
        <v>0</v>
      </c>
      <c r="FA19" s="13">
        <f t="shared" si="5"/>
        <v>0</v>
      </c>
      <c r="FB19" s="13">
        <f t="shared" si="5"/>
        <v>0</v>
      </c>
      <c r="FC19" s="13">
        <f t="shared" si="5"/>
        <v>0</v>
      </c>
      <c r="FD19" s="13">
        <f t="shared" si="5"/>
        <v>0</v>
      </c>
      <c r="FE19" s="13">
        <f t="shared" si="5"/>
        <v>0</v>
      </c>
      <c r="FF19" s="13">
        <f t="shared" si="5"/>
        <v>0</v>
      </c>
      <c r="FG19" s="13">
        <f t="shared" si="5"/>
        <v>0</v>
      </c>
      <c r="FH19" s="13">
        <f t="shared" si="5"/>
        <v>0</v>
      </c>
      <c r="FI19" s="13">
        <f t="shared" si="5"/>
        <v>0</v>
      </c>
      <c r="FJ19" s="13">
        <f t="shared" si="5"/>
        <v>0</v>
      </c>
      <c r="FK19" s="13">
        <f t="shared" si="5"/>
        <v>0</v>
      </c>
      <c r="FL19" s="13">
        <f t="shared" si="5"/>
        <v>0</v>
      </c>
      <c r="FM19" s="13">
        <f t="shared" si="5"/>
        <v>0</v>
      </c>
      <c r="FN19" s="13">
        <f t="shared" si="5"/>
        <v>0</v>
      </c>
      <c r="FO19" s="13">
        <f t="shared" si="5"/>
        <v>0</v>
      </c>
      <c r="FP19" s="13">
        <f t="shared" si="5"/>
        <v>0</v>
      </c>
      <c r="FQ19" s="13">
        <f t="shared" si="5"/>
        <v>0</v>
      </c>
      <c r="FR19" s="13">
        <f t="shared" si="5"/>
        <v>0</v>
      </c>
      <c r="FS19" s="13">
        <f t="shared" si="5"/>
        <v>0</v>
      </c>
      <c r="FT19" s="13">
        <f t="shared" si="5"/>
        <v>0</v>
      </c>
      <c r="FU19" s="13">
        <f t="shared" si="5"/>
        <v>0</v>
      </c>
      <c r="FV19" s="13">
        <f t="shared" si="5"/>
        <v>0</v>
      </c>
      <c r="FW19" s="13">
        <f t="shared" si="5"/>
        <v>0</v>
      </c>
      <c r="FX19" s="13">
        <f t="shared" si="5"/>
        <v>0</v>
      </c>
      <c r="FY19" s="13">
        <f t="shared" si="5"/>
        <v>0</v>
      </c>
      <c r="FZ19" s="13">
        <f t="shared" si="5"/>
        <v>0</v>
      </c>
      <c r="GA19" s="13">
        <f t="shared" si="5"/>
        <v>0</v>
      </c>
      <c r="GB19" s="13">
        <f t="shared" si="5"/>
        <v>0</v>
      </c>
      <c r="GC19" s="13">
        <f t="shared" si="5"/>
        <v>0</v>
      </c>
      <c r="GD19" s="13">
        <f t="shared" si="5"/>
        <v>0</v>
      </c>
      <c r="GE19" s="13">
        <f t="shared" si="5"/>
        <v>0</v>
      </c>
      <c r="GF19" s="13">
        <f t="shared" si="5"/>
        <v>0</v>
      </c>
      <c r="GG19" s="13">
        <f t="shared" si="5"/>
        <v>0</v>
      </c>
      <c r="GH19" s="13">
        <f t="shared" si="5"/>
        <v>0</v>
      </c>
      <c r="GI19" s="13">
        <f t="shared" si="5"/>
        <v>0</v>
      </c>
      <c r="GJ19" s="13">
        <f t="shared" si="5"/>
        <v>0</v>
      </c>
      <c r="GK19" s="13">
        <f t="shared" si="5"/>
        <v>0</v>
      </c>
      <c r="GL19" s="13">
        <f t="shared" si="5"/>
        <v>0</v>
      </c>
      <c r="GM19" s="13">
        <f t="shared" si="5"/>
        <v>0</v>
      </c>
      <c r="GN19" s="13">
        <f t="shared" si="5"/>
        <v>0</v>
      </c>
      <c r="GO19" s="13">
        <f t="shared" si="5"/>
        <v>0</v>
      </c>
      <c r="GP19" s="13">
        <f t="shared" si="5"/>
        <v>0</v>
      </c>
      <c r="GQ19" s="13">
        <f t="shared" si="5"/>
        <v>0</v>
      </c>
      <c r="GR19" s="13">
        <f t="shared" si="5"/>
        <v>0</v>
      </c>
      <c r="GS19" s="13">
        <f t="shared" ref="GS19:GY19" si="6">SUM(GS20:GS21)</f>
        <v>0</v>
      </c>
      <c r="GT19" s="13">
        <f t="shared" si="6"/>
        <v>0</v>
      </c>
      <c r="GU19" s="13">
        <f t="shared" si="6"/>
        <v>0</v>
      </c>
      <c r="GV19" s="13">
        <f t="shared" si="6"/>
        <v>0</v>
      </c>
      <c r="GW19" s="13">
        <f t="shared" si="6"/>
        <v>0</v>
      </c>
      <c r="GX19" s="13">
        <f t="shared" si="6"/>
        <v>0</v>
      </c>
      <c r="GY19" s="13">
        <f t="shared" si="6"/>
        <v>0</v>
      </c>
      <c r="GZ19" s="25"/>
      <c r="HA19" s="36"/>
    </row>
    <row r="20" spans="1:209" ht="15" customHeight="1" x14ac:dyDescent="0.15">
      <c r="A20" s="44"/>
      <c r="B20" s="28">
        <v>1</v>
      </c>
      <c r="E20" s="15" t="str">
        <f>A19&amp;"."&amp;B20</f>
        <v>8.0.1</v>
      </c>
      <c r="F20" s="16"/>
      <c r="G20" s="7" t="s">
        <v>82</v>
      </c>
      <c r="H20" s="17">
        <f>SUM(I20:GY20)</f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25"/>
      <c r="HA20" s="36"/>
    </row>
    <row r="21" spans="1:209" ht="15" customHeight="1" x14ac:dyDescent="0.15">
      <c r="A21" s="44"/>
      <c r="E21" s="19"/>
      <c r="F21" s="20" t="s">
        <v>83</v>
      </c>
      <c r="G21" s="21"/>
      <c r="H21" s="22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38"/>
      <c r="GZ21" s="25"/>
      <c r="HA21" s="36"/>
    </row>
    <row r="22" spans="1:209" ht="15" customHeight="1" x14ac:dyDescent="0.15">
      <c r="A22" s="43"/>
      <c r="F22" s="20" t="s">
        <v>83</v>
      </c>
      <c r="G22" s="21"/>
      <c r="H22" s="22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38"/>
      <c r="GZ22" s="25"/>
      <c r="HA22" s="36"/>
    </row>
    <row r="23" spans="1:209" ht="15" customHeight="1" x14ac:dyDescent="0.15">
      <c r="E23" s="5" t="s">
        <v>88</v>
      </c>
      <c r="F23" s="40" t="s">
        <v>251</v>
      </c>
      <c r="G23" s="7" t="s">
        <v>82</v>
      </c>
      <c r="H23" s="13">
        <f t="shared" ref="H23:BF23" si="7">SUM(H24:H26)</f>
        <v>554845.68000000005</v>
      </c>
      <c r="I23" s="13">
        <f t="shared" si="7"/>
        <v>4056.84</v>
      </c>
      <c r="J23" s="13">
        <f t="shared" si="7"/>
        <v>0</v>
      </c>
      <c r="K23" s="13">
        <f t="shared" si="7"/>
        <v>0</v>
      </c>
      <c r="L23" s="13">
        <f t="shared" si="7"/>
        <v>0</v>
      </c>
      <c r="M23" s="13">
        <f t="shared" si="7"/>
        <v>0</v>
      </c>
      <c r="N23" s="13">
        <f t="shared" si="7"/>
        <v>0</v>
      </c>
      <c r="O23" s="13">
        <f t="shared" si="7"/>
        <v>0</v>
      </c>
      <c r="P23" s="13">
        <f t="shared" si="7"/>
        <v>0</v>
      </c>
      <c r="Q23" s="13">
        <f t="shared" si="7"/>
        <v>0</v>
      </c>
      <c r="R23" s="13">
        <f t="shared" si="7"/>
        <v>66141.119999999995</v>
      </c>
      <c r="S23" s="13">
        <f t="shared" si="7"/>
        <v>4146.3100000000004</v>
      </c>
      <c r="T23" s="13">
        <f t="shared" si="7"/>
        <v>44502.920000000006</v>
      </c>
      <c r="U23" s="13">
        <f t="shared" si="7"/>
        <v>10153.200000000001</v>
      </c>
      <c r="V23" s="13">
        <f t="shared" si="7"/>
        <v>14070.24</v>
      </c>
      <c r="W23" s="13">
        <f t="shared" si="7"/>
        <v>40113.1</v>
      </c>
      <c r="X23" s="13">
        <f t="shared" si="7"/>
        <v>40760.79</v>
      </c>
      <c r="Y23" s="13">
        <f t="shared" si="7"/>
        <v>27489.33</v>
      </c>
      <c r="Z23" s="13">
        <f t="shared" si="7"/>
        <v>6457.08</v>
      </c>
      <c r="AA23" s="13">
        <f t="shared" si="7"/>
        <v>55763.86</v>
      </c>
      <c r="AB23" s="13">
        <f t="shared" si="7"/>
        <v>14003.6</v>
      </c>
      <c r="AC23" s="13">
        <f t="shared" si="7"/>
        <v>4031.87</v>
      </c>
      <c r="AD23" s="13">
        <f t="shared" si="7"/>
        <v>3688.98</v>
      </c>
      <c r="AE23" s="13">
        <f t="shared" si="7"/>
        <v>33916.17</v>
      </c>
      <c r="AF23" s="13">
        <f t="shared" si="7"/>
        <v>46910</v>
      </c>
      <c r="AG23" s="13">
        <f t="shared" si="7"/>
        <v>1565.1</v>
      </c>
      <c r="AH23" s="13">
        <f t="shared" si="7"/>
        <v>2906.81</v>
      </c>
      <c r="AI23" s="13">
        <f t="shared" si="7"/>
        <v>35268.14</v>
      </c>
      <c r="AJ23" s="13">
        <f t="shared" si="7"/>
        <v>9024.2800000000007</v>
      </c>
      <c r="AK23" s="13">
        <f t="shared" si="7"/>
        <v>7059.66</v>
      </c>
      <c r="AL23" s="13">
        <f t="shared" si="7"/>
        <v>21257.69</v>
      </c>
      <c r="AM23" s="13">
        <f t="shared" si="7"/>
        <v>60729.78</v>
      </c>
      <c r="AN23" s="13">
        <f t="shared" si="7"/>
        <v>828.81</v>
      </c>
      <c r="AO23" s="13">
        <f t="shared" si="7"/>
        <v>0</v>
      </c>
      <c r="AP23" s="13">
        <f t="shared" si="7"/>
        <v>0</v>
      </c>
      <c r="AQ23" s="13">
        <f t="shared" si="7"/>
        <v>0</v>
      </c>
      <c r="AR23" s="13">
        <f t="shared" si="7"/>
        <v>0</v>
      </c>
      <c r="AS23" s="13">
        <f t="shared" si="7"/>
        <v>0</v>
      </c>
      <c r="AT23" s="13">
        <f t="shared" si="7"/>
        <v>0</v>
      </c>
      <c r="AU23" s="13">
        <f t="shared" si="7"/>
        <v>0</v>
      </c>
      <c r="AV23" s="13">
        <f t="shared" si="7"/>
        <v>0</v>
      </c>
      <c r="AW23" s="13">
        <f t="shared" si="7"/>
        <v>0</v>
      </c>
      <c r="AX23" s="13">
        <f t="shared" si="7"/>
        <v>0</v>
      </c>
      <c r="AY23" s="13">
        <f t="shared" si="7"/>
        <v>0</v>
      </c>
      <c r="AZ23" s="13">
        <f t="shared" si="7"/>
        <v>0</v>
      </c>
      <c r="BA23" s="13">
        <f t="shared" si="7"/>
        <v>0</v>
      </c>
      <c r="BB23" s="13">
        <f t="shared" si="7"/>
        <v>0</v>
      </c>
      <c r="BC23" s="13">
        <f t="shared" si="7"/>
        <v>0</v>
      </c>
      <c r="BD23" s="13">
        <f t="shared" si="7"/>
        <v>0</v>
      </c>
      <c r="BE23" s="13">
        <f t="shared" si="7"/>
        <v>0</v>
      </c>
      <c r="BF23" s="13">
        <f t="shared" si="7"/>
        <v>0</v>
      </c>
      <c r="BG23" s="13">
        <f t="shared" ref="BG23:DR23" si="8">SUM(BG24:BG26)</f>
        <v>0</v>
      </c>
      <c r="BH23" s="13">
        <f t="shared" si="8"/>
        <v>0</v>
      </c>
      <c r="BI23" s="13">
        <f t="shared" si="8"/>
        <v>0</v>
      </c>
      <c r="BJ23" s="13">
        <f t="shared" si="8"/>
        <v>0</v>
      </c>
      <c r="BK23" s="13">
        <f t="shared" si="8"/>
        <v>0</v>
      </c>
      <c r="BL23" s="13">
        <f t="shared" si="8"/>
        <v>0</v>
      </c>
      <c r="BM23" s="13">
        <f t="shared" si="8"/>
        <v>0</v>
      </c>
      <c r="BN23" s="13">
        <f t="shared" si="8"/>
        <v>0</v>
      </c>
      <c r="BO23" s="13">
        <f t="shared" si="8"/>
        <v>0</v>
      </c>
      <c r="BP23" s="13">
        <f t="shared" si="8"/>
        <v>0</v>
      </c>
      <c r="BQ23" s="13">
        <f t="shared" si="8"/>
        <v>0</v>
      </c>
      <c r="BR23" s="13">
        <f t="shared" si="8"/>
        <v>0</v>
      </c>
      <c r="BS23" s="13">
        <f t="shared" si="8"/>
        <v>0</v>
      </c>
      <c r="BT23" s="13">
        <f t="shared" si="8"/>
        <v>0</v>
      </c>
      <c r="BU23" s="13">
        <f t="shared" si="8"/>
        <v>0</v>
      </c>
      <c r="BV23" s="13">
        <f t="shared" si="8"/>
        <v>0</v>
      </c>
      <c r="BW23" s="13">
        <f t="shared" si="8"/>
        <v>0</v>
      </c>
      <c r="BX23" s="13">
        <f t="shared" si="8"/>
        <v>0</v>
      </c>
      <c r="BY23" s="13">
        <f t="shared" si="8"/>
        <v>0</v>
      </c>
      <c r="BZ23" s="13">
        <f t="shared" si="8"/>
        <v>0</v>
      </c>
      <c r="CA23" s="13">
        <f t="shared" si="8"/>
        <v>0</v>
      </c>
      <c r="CB23" s="13">
        <f t="shared" si="8"/>
        <v>0</v>
      </c>
      <c r="CC23" s="13">
        <f t="shared" si="8"/>
        <v>0</v>
      </c>
      <c r="CD23" s="13">
        <f t="shared" si="8"/>
        <v>0</v>
      </c>
      <c r="CE23" s="13">
        <f t="shared" si="8"/>
        <v>0</v>
      </c>
      <c r="CF23" s="13">
        <f t="shared" si="8"/>
        <v>0</v>
      </c>
      <c r="CG23" s="13">
        <f t="shared" si="8"/>
        <v>0</v>
      </c>
      <c r="CH23" s="13">
        <f t="shared" si="8"/>
        <v>0</v>
      </c>
      <c r="CI23" s="13">
        <f t="shared" si="8"/>
        <v>0</v>
      </c>
      <c r="CJ23" s="13">
        <f t="shared" si="8"/>
        <v>0</v>
      </c>
      <c r="CK23" s="13">
        <f t="shared" si="8"/>
        <v>0</v>
      </c>
      <c r="CL23" s="13">
        <f t="shared" si="8"/>
        <v>0</v>
      </c>
      <c r="CM23" s="13">
        <f t="shared" si="8"/>
        <v>0</v>
      </c>
      <c r="CN23" s="13">
        <f t="shared" si="8"/>
        <v>0</v>
      </c>
      <c r="CO23" s="13">
        <f t="shared" si="8"/>
        <v>0</v>
      </c>
      <c r="CP23" s="13">
        <f t="shared" si="8"/>
        <v>0</v>
      </c>
      <c r="CQ23" s="13">
        <f t="shared" si="8"/>
        <v>0</v>
      </c>
      <c r="CR23" s="13">
        <f t="shared" si="8"/>
        <v>0</v>
      </c>
      <c r="CS23" s="13">
        <f t="shared" si="8"/>
        <v>0</v>
      </c>
      <c r="CT23" s="13">
        <f t="shared" si="8"/>
        <v>0</v>
      </c>
      <c r="CU23" s="13">
        <f t="shared" si="8"/>
        <v>0</v>
      </c>
      <c r="CV23" s="13">
        <f t="shared" si="8"/>
        <v>0</v>
      </c>
      <c r="CW23" s="13">
        <f t="shared" si="8"/>
        <v>0</v>
      </c>
      <c r="CX23" s="13">
        <f t="shared" si="8"/>
        <v>0</v>
      </c>
      <c r="CY23" s="13">
        <f t="shared" si="8"/>
        <v>0</v>
      </c>
      <c r="CZ23" s="13">
        <f t="shared" si="8"/>
        <v>0</v>
      </c>
      <c r="DA23" s="13">
        <f t="shared" si="8"/>
        <v>0</v>
      </c>
      <c r="DB23" s="13">
        <f t="shared" si="8"/>
        <v>0</v>
      </c>
      <c r="DC23" s="13">
        <f t="shared" si="8"/>
        <v>0</v>
      </c>
      <c r="DD23" s="13">
        <f t="shared" si="8"/>
        <v>0</v>
      </c>
      <c r="DE23" s="13">
        <f t="shared" si="8"/>
        <v>0</v>
      </c>
      <c r="DF23" s="13">
        <f t="shared" si="8"/>
        <v>0</v>
      </c>
      <c r="DG23" s="13">
        <f t="shared" si="8"/>
        <v>0</v>
      </c>
      <c r="DH23" s="13">
        <f t="shared" si="8"/>
        <v>0</v>
      </c>
      <c r="DI23" s="13">
        <f t="shared" si="8"/>
        <v>0</v>
      </c>
      <c r="DJ23" s="13">
        <f t="shared" si="8"/>
        <v>0</v>
      </c>
      <c r="DK23" s="13">
        <f t="shared" si="8"/>
        <v>0</v>
      </c>
      <c r="DL23" s="13">
        <f t="shared" si="8"/>
        <v>0</v>
      </c>
      <c r="DM23" s="13">
        <f t="shared" si="8"/>
        <v>0</v>
      </c>
      <c r="DN23" s="13">
        <f t="shared" si="8"/>
        <v>0</v>
      </c>
      <c r="DO23" s="13">
        <f t="shared" si="8"/>
        <v>0</v>
      </c>
      <c r="DP23" s="13">
        <f t="shared" si="8"/>
        <v>0</v>
      </c>
      <c r="DQ23" s="13">
        <f t="shared" si="8"/>
        <v>0</v>
      </c>
      <c r="DR23" s="13">
        <f t="shared" si="8"/>
        <v>0</v>
      </c>
      <c r="DS23" s="13">
        <f t="shared" ref="DS23:GA23" si="9">SUM(DS24:DS26)</f>
        <v>0</v>
      </c>
      <c r="DT23" s="13">
        <f t="shared" si="9"/>
        <v>0</v>
      </c>
      <c r="DU23" s="13">
        <f t="shared" si="9"/>
        <v>0</v>
      </c>
      <c r="DV23" s="13">
        <f t="shared" si="9"/>
        <v>0</v>
      </c>
      <c r="DW23" s="13">
        <f t="shared" si="9"/>
        <v>0</v>
      </c>
      <c r="DX23" s="13">
        <f t="shared" si="9"/>
        <v>0</v>
      </c>
      <c r="DY23" s="13">
        <f t="shared" si="9"/>
        <v>0</v>
      </c>
      <c r="DZ23" s="13">
        <f t="shared" si="9"/>
        <v>0</v>
      </c>
      <c r="EA23" s="13">
        <f t="shared" si="9"/>
        <v>0</v>
      </c>
      <c r="EB23" s="13">
        <f t="shared" si="9"/>
        <v>0</v>
      </c>
      <c r="EC23" s="13">
        <f t="shared" si="9"/>
        <v>0</v>
      </c>
      <c r="ED23" s="13">
        <f t="shared" si="9"/>
        <v>0</v>
      </c>
      <c r="EE23" s="13">
        <f t="shared" si="9"/>
        <v>0</v>
      </c>
      <c r="EF23" s="13">
        <f t="shared" si="9"/>
        <v>0</v>
      </c>
      <c r="EG23" s="13">
        <f t="shared" si="9"/>
        <v>0</v>
      </c>
      <c r="EH23" s="13">
        <f t="shared" si="9"/>
        <v>0</v>
      </c>
      <c r="EI23" s="13">
        <f t="shared" si="9"/>
        <v>0</v>
      </c>
      <c r="EJ23" s="13">
        <f t="shared" si="9"/>
        <v>0</v>
      </c>
      <c r="EK23" s="13">
        <f t="shared" si="9"/>
        <v>0</v>
      </c>
      <c r="EL23" s="13">
        <f t="shared" si="9"/>
        <v>0</v>
      </c>
      <c r="EM23" s="13">
        <f t="shared" si="9"/>
        <v>0</v>
      </c>
      <c r="EN23" s="13">
        <f t="shared" si="9"/>
        <v>0</v>
      </c>
      <c r="EO23" s="13">
        <f t="shared" si="9"/>
        <v>0</v>
      </c>
      <c r="EP23" s="13">
        <f t="shared" si="9"/>
        <v>0</v>
      </c>
      <c r="EQ23" s="13">
        <f t="shared" si="9"/>
        <v>0</v>
      </c>
      <c r="ER23" s="13">
        <f t="shared" si="9"/>
        <v>0</v>
      </c>
      <c r="ES23" s="13">
        <f t="shared" si="9"/>
        <v>0</v>
      </c>
      <c r="ET23" s="13">
        <f t="shared" si="9"/>
        <v>0</v>
      </c>
      <c r="EU23" s="13">
        <f t="shared" si="9"/>
        <v>0</v>
      </c>
      <c r="EV23" s="13">
        <f t="shared" si="9"/>
        <v>0</v>
      </c>
      <c r="EW23" s="13">
        <f t="shared" si="9"/>
        <v>0</v>
      </c>
      <c r="EX23" s="13">
        <f t="shared" si="9"/>
        <v>0</v>
      </c>
      <c r="EY23" s="13">
        <f t="shared" si="9"/>
        <v>0</v>
      </c>
      <c r="EZ23" s="13">
        <f t="shared" si="9"/>
        <v>0</v>
      </c>
      <c r="FA23" s="13">
        <f t="shared" si="9"/>
        <v>0</v>
      </c>
      <c r="FB23" s="13">
        <f t="shared" si="9"/>
        <v>0</v>
      </c>
      <c r="FC23" s="13">
        <f t="shared" si="9"/>
        <v>0</v>
      </c>
      <c r="FD23" s="13">
        <f t="shared" si="9"/>
        <v>0</v>
      </c>
      <c r="FE23" s="13">
        <f t="shared" si="9"/>
        <v>0</v>
      </c>
      <c r="FF23" s="13">
        <f t="shared" si="9"/>
        <v>0</v>
      </c>
      <c r="FG23" s="13">
        <f t="shared" si="9"/>
        <v>0</v>
      </c>
      <c r="FH23" s="13">
        <f t="shared" si="9"/>
        <v>0</v>
      </c>
      <c r="FI23" s="13">
        <f t="shared" si="9"/>
        <v>0</v>
      </c>
      <c r="FJ23" s="13">
        <f t="shared" si="9"/>
        <v>0</v>
      </c>
      <c r="FK23" s="13">
        <f t="shared" si="9"/>
        <v>0</v>
      </c>
      <c r="FL23" s="13">
        <f t="shared" si="9"/>
        <v>0</v>
      </c>
      <c r="FM23" s="13">
        <f t="shared" si="9"/>
        <v>0</v>
      </c>
      <c r="FN23" s="13">
        <f t="shared" si="9"/>
        <v>0</v>
      </c>
      <c r="FO23" s="13">
        <f t="shared" si="9"/>
        <v>0</v>
      </c>
      <c r="FP23" s="13">
        <f t="shared" si="9"/>
        <v>0</v>
      </c>
      <c r="FQ23" s="13">
        <f t="shared" si="9"/>
        <v>0</v>
      </c>
      <c r="FR23" s="13">
        <f t="shared" si="9"/>
        <v>0</v>
      </c>
      <c r="FS23" s="13">
        <f t="shared" si="9"/>
        <v>0</v>
      </c>
      <c r="FT23" s="13">
        <f t="shared" si="9"/>
        <v>0</v>
      </c>
      <c r="FU23" s="13">
        <f t="shared" si="9"/>
        <v>0</v>
      </c>
      <c r="FV23" s="13">
        <f t="shared" si="9"/>
        <v>0</v>
      </c>
      <c r="FW23" s="13">
        <f t="shared" si="9"/>
        <v>0</v>
      </c>
      <c r="FX23" s="13">
        <f t="shared" si="9"/>
        <v>0</v>
      </c>
      <c r="FY23" s="13">
        <f t="shared" si="9"/>
        <v>0</v>
      </c>
      <c r="FZ23" s="13">
        <f t="shared" si="9"/>
        <v>0</v>
      </c>
      <c r="GA23" s="13">
        <f t="shared" si="9"/>
        <v>0</v>
      </c>
      <c r="GB23" s="13">
        <f t="shared" ref="GB23:GX23" si="10">SUM(GB24:GB26)</f>
        <v>0</v>
      </c>
      <c r="GC23" s="13">
        <f t="shared" si="10"/>
        <v>0</v>
      </c>
      <c r="GD23" s="13">
        <f t="shared" si="10"/>
        <v>0</v>
      </c>
      <c r="GE23" s="13">
        <f t="shared" si="10"/>
        <v>0</v>
      </c>
      <c r="GF23" s="13">
        <f t="shared" si="10"/>
        <v>0</v>
      </c>
      <c r="GG23" s="13">
        <f t="shared" si="10"/>
        <v>0</v>
      </c>
      <c r="GH23" s="13">
        <f t="shared" si="10"/>
        <v>0</v>
      </c>
      <c r="GI23" s="13">
        <f t="shared" si="10"/>
        <v>0</v>
      </c>
      <c r="GJ23" s="13">
        <f t="shared" si="10"/>
        <v>0</v>
      </c>
      <c r="GK23" s="13">
        <f t="shared" si="10"/>
        <v>0</v>
      </c>
      <c r="GL23" s="13">
        <f t="shared" si="10"/>
        <v>0</v>
      </c>
      <c r="GM23" s="13">
        <f t="shared" si="10"/>
        <v>0</v>
      </c>
      <c r="GN23" s="13">
        <f t="shared" si="10"/>
        <v>0</v>
      </c>
      <c r="GO23" s="13">
        <f t="shared" si="10"/>
        <v>0</v>
      </c>
      <c r="GP23" s="13">
        <f t="shared" si="10"/>
        <v>0</v>
      </c>
      <c r="GQ23" s="13">
        <f t="shared" si="10"/>
        <v>0</v>
      </c>
      <c r="GR23" s="13">
        <f t="shared" si="10"/>
        <v>0</v>
      </c>
      <c r="GS23" s="13">
        <f t="shared" si="10"/>
        <v>0</v>
      </c>
      <c r="GT23" s="13">
        <f t="shared" si="10"/>
        <v>0</v>
      </c>
      <c r="GU23" s="13">
        <f t="shared" si="10"/>
        <v>0</v>
      </c>
      <c r="GV23" s="13">
        <f t="shared" si="10"/>
        <v>0</v>
      </c>
      <c r="GW23" s="13">
        <f t="shared" si="10"/>
        <v>0</v>
      </c>
      <c r="GX23" s="13">
        <f t="shared" si="10"/>
        <v>0</v>
      </c>
      <c r="GY23" s="38"/>
      <c r="GZ23" s="25"/>
      <c r="HA23" s="36"/>
    </row>
    <row r="24" spans="1:209" x14ac:dyDescent="0.15">
      <c r="A24" s="44"/>
      <c r="B24" s="28">
        <v>1</v>
      </c>
      <c r="E24" s="26" t="s">
        <v>89</v>
      </c>
      <c r="F24" s="16" t="s">
        <v>84</v>
      </c>
      <c r="G24" s="7" t="s">
        <v>82</v>
      </c>
      <c r="H24" s="17">
        <f>SUM(I24:GY24)</f>
        <v>204532.65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12732.24</v>
      </c>
      <c r="S24" s="18">
        <v>0</v>
      </c>
      <c r="T24" s="18">
        <v>38844.730000000003</v>
      </c>
      <c r="U24" s="18">
        <v>10153.200000000001</v>
      </c>
      <c r="V24" s="18">
        <v>14070.24</v>
      </c>
      <c r="W24" s="18">
        <v>40113.1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15150.73</v>
      </c>
      <c r="AF24" s="18">
        <v>46910</v>
      </c>
      <c r="AG24" s="18">
        <v>1565.1</v>
      </c>
      <c r="AH24" s="18">
        <v>2906.81</v>
      </c>
      <c r="AI24" s="18">
        <v>0</v>
      </c>
      <c r="AJ24" s="18">
        <v>0</v>
      </c>
      <c r="AK24" s="18">
        <v>0</v>
      </c>
      <c r="AL24" s="18">
        <v>21257.69</v>
      </c>
      <c r="AM24" s="18">
        <v>0</v>
      </c>
      <c r="AN24" s="18">
        <v>828.81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  <c r="BP24" s="18">
        <v>0</v>
      </c>
      <c r="BQ24" s="18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v>0</v>
      </c>
      <c r="CC24" s="18">
        <v>0</v>
      </c>
      <c r="CD24" s="18">
        <v>0</v>
      </c>
      <c r="CE24" s="18">
        <v>0</v>
      </c>
      <c r="CF24" s="18">
        <v>0</v>
      </c>
      <c r="CG24" s="18">
        <v>0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18">
        <v>0</v>
      </c>
      <c r="CO24" s="18">
        <v>0</v>
      </c>
      <c r="CP24" s="18">
        <v>0</v>
      </c>
      <c r="CQ24" s="18">
        <v>0</v>
      </c>
      <c r="CR24" s="18">
        <v>0</v>
      </c>
      <c r="CS24" s="18">
        <v>0</v>
      </c>
      <c r="CT24" s="18">
        <v>0</v>
      </c>
      <c r="CU24" s="18">
        <v>0</v>
      </c>
      <c r="CV24" s="18">
        <v>0</v>
      </c>
      <c r="CW24" s="18">
        <v>0</v>
      </c>
      <c r="CX24" s="18">
        <v>0</v>
      </c>
      <c r="CY24" s="18">
        <v>0</v>
      </c>
      <c r="CZ24" s="18">
        <v>0</v>
      </c>
      <c r="DA24" s="18">
        <v>0</v>
      </c>
      <c r="DB24" s="18">
        <v>0</v>
      </c>
      <c r="DC24" s="18">
        <v>0</v>
      </c>
      <c r="DD24" s="18">
        <v>0</v>
      </c>
      <c r="DE24" s="18">
        <v>0</v>
      </c>
      <c r="DF24" s="18">
        <v>0</v>
      </c>
      <c r="DG24" s="18">
        <v>0</v>
      </c>
      <c r="DH24" s="18">
        <v>0</v>
      </c>
      <c r="DI24" s="18">
        <v>0</v>
      </c>
      <c r="DJ24" s="18">
        <v>0</v>
      </c>
      <c r="DK24" s="18">
        <v>0</v>
      </c>
      <c r="DL24" s="18">
        <v>0</v>
      </c>
      <c r="DM24" s="18">
        <v>0</v>
      </c>
      <c r="DN24" s="18">
        <v>0</v>
      </c>
      <c r="DO24" s="18">
        <v>0</v>
      </c>
      <c r="DP24" s="18">
        <v>0</v>
      </c>
      <c r="DQ24" s="18">
        <v>0</v>
      </c>
      <c r="DR24" s="18">
        <v>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18">
        <v>0</v>
      </c>
      <c r="DZ24" s="18">
        <v>0</v>
      </c>
      <c r="EA24" s="18">
        <v>0</v>
      </c>
      <c r="EB24" s="18">
        <v>0</v>
      </c>
      <c r="EC24" s="18">
        <v>0</v>
      </c>
      <c r="ED24" s="18">
        <v>0</v>
      </c>
      <c r="EE24" s="18">
        <v>0</v>
      </c>
      <c r="EF24" s="18">
        <v>0</v>
      </c>
      <c r="EG24" s="18">
        <v>0</v>
      </c>
      <c r="EH24" s="18">
        <v>0</v>
      </c>
      <c r="EI24" s="18">
        <v>0</v>
      </c>
      <c r="EJ24" s="18">
        <v>0</v>
      </c>
      <c r="EK24" s="18">
        <v>0</v>
      </c>
      <c r="EL24" s="18">
        <v>0</v>
      </c>
      <c r="EM24" s="18">
        <v>0</v>
      </c>
      <c r="EN24" s="18">
        <v>0</v>
      </c>
      <c r="EO24" s="18">
        <v>0</v>
      </c>
      <c r="EP24" s="18">
        <v>0</v>
      </c>
      <c r="EQ24" s="18">
        <v>0</v>
      </c>
      <c r="ER24" s="18">
        <v>0</v>
      </c>
      <c r="ES24" s="18">
        <v>0</v>
      </c>
      <c r="ET24" s="18">
        <v>0</v>
      </c>
      <c r="EU24" s="18">
        <v>0</v>
      </c>
      <c r="EV24" s="18">
        <v>0</v>
      </c>
      <c r="EW24" s="18">
        <v>0</v>
      </c>
      <c r="EX24" s="18">
        <v>0</v>
      </c>
      <c r="EY24" s="18">
        <v>0</v>
      </c>
      <c r="EZ24" s="18">
        <v>0</v>
      </c>
      <c r="FA24" s="18">
        <v>0</v>
      </c>
      <c r="FB24" s="18">
        <v>0</v>
      </c>
      <c r="FC24" s="18">
        <v>0</v>
      </c>
      <c r="FD24" s="18">
        <v>0</v>
      </c>
      <c r="FE24" s="18">
        <v>0</v>
      </c>
      <c r="FF24" s="18">
        <v>0</v>
      </c>
      <c r="FG24" s="18">
        <v>0</v>
      </c>
      <c r="FH24" s="18">
        <v>0</v>
      </c>
      <c r="FI24" s="18">
        <v>0</v>
      </c>
      <c r="FJ24" s="18">
        <v>0</v>
      </c>
      <c r="FK24" s="18">
        <v>0</v>
      </c>
      <c r="FL24" s="18">
        <v>0</v>
      </c>
      <c r="FM24" s="18">
        <v>0</v>
      </c>
      <c r="FN24" s="18">
        <v>0</v>
      </c>
      <c r="FO24" s="18">
        <v>0</v>
      </c>
      <c r="FP24" s="18">
        <v>0</v>
      </c>
      <c r="FQ24" s="18">
        <v>0</v>
      </c>
      <c r="FR24" s="18">
        <v>0</v>
      </c>
      <c r="FS24" s="18">
        <v>0</v>
      </c>
      <c r="FT24" s="18">
        <v>0</v>
      </c>
      <c r="FU24" s="18">
        <v>0</v>
      </c>
      <c r="FV24" s="18">
        <v>0</v>
      </c>
      <c r="FW24" s="18">
        <v>0</v>
      </c>
      <c r="FX24" s="18">
        <v>0</v>
      </c>
      <c r="FY24" s="18">
        <v>0</v>
      </c>
      <c r="FZ24" s="18">
        <v>0</v>
      </c>
      <c r="GA24" s="18">
        <v>0</v>
      </c>
      <c r="GB24" s="18">
        <v>0</v>
      </c>
      <c r="GC24" s="18">
        <v>0</v>
      </c>
      <c r="GD24" s="18">
        <v>0</v>
      </c>
      <c r="GE24" s="18">
        <v>0</v>
      </c>
      <c r="GF24" s="18">
        <v>0</v>
      </c>
      <c r="GG24" s="18">
        <v>0</v>
      </c>
      <c r="GH24" s="18">
        <v>0</v>
      </c>
      <c r="GI24" s="18">
        <v>0</v>
      </c>
      <c r="GJ24" s="18">
        <v>0</v>
      </c>
      <c r="GK24" s="18">
        <v>0</v>
      </c>
      <c r="GL24" s="18">
        <v>0</v>
      </c>
      <c r="GM24" s="18">
        <v>0</v>
      </c>
      <c r="GN24" s="18">
        <v>0</v>
      </c>
      <c r="GO24" s="18">
        <v>0</v>
      </c>
      <c r="GP24" s="18">
        <v>0</v>
      </c>
      <c r="GQ24" s="18">
        <v>0</v>
      </c>
      <c r="GR24" s="18">
        <v>0</v>
      </c>
      <c r="GS24" s="18">
        <v>0</v>
      </c>
      <c r="GT24" s="18">
        <v>0</v>
      </c>
      <c r="GU24" s="18">
        <v>0</v>
      </c>
      <c r="GV24" s="18">
        <v>0</v>
      </c>
      <c r="GW24" s="18">
        <v>0</v>
      </c>
      <c r="GX24" s="18">
        <v>0</v>
      </c>
      <c r="GY24" s="38"/>
      <c r="GZ24" s="25"/>
      <c r="HA24" s="36"/>
    </row>
    <row r="25" spans="1:209" ht="14.25" x14ac:dyDescent="0.15">
      <c r="A25" s="44"/>
      <c r="B25" s="28">
        <v>2</v>
      </c>
      <c r="D25" s="34" t="s">
        <v>93</v>
      </c>
      <c r="E25" s="26" t="s">
        <v>90</v>
      </c>
      <c r="F25" s="16" t="s">
        <v>85</v>
      </c>
      <c r="G25" s="7" t="s">
        <v>82</v>
      </c>
      <c r="H25" s="17">
        <f>SUM(I25:GY25)</f>
        <v>128000</v>
      </c>
      <c r="I25" s="18">
        <v>4056.84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53408.88</v>
      </c>
      <c r="S25" s="18">
        <v>4146.3100000000004</v>
      </c>
      <c r="T25" s="18">
        <v>5658.19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60729.78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0</v>
      </c>
      <c r="CR25" s="18">
        <v>0</v>
      </c>
      <c r="CS25" s="18">
        <v>0</v>
      </c>
      <c r="CT25" s="18">
        <v>0</v>
      </c>
      <c r="CU25" s="18">
        <v>0</v>
      </c>
      <c r="CV25" s="18">
        <v>0</v>
      </c>
      <c r="CW25" s="18">
        <v>0</v>
      </c>
      <c r="CX25" s="18">
        <v>0</v>
      </c>
      <c r="CY25" s="18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0</v>
      </c>
      <c r="DG25" s="18">
        <v>0</v>
      </c>
      <c r="DH25" s="18">
        <v>0</v>
      </c>
      <c r="DI25" s="18">
        <v>0</v>
      </c>
      <c r="DJ25" s="18">
        <v>0</v>
      </c>
      <c r="DK25" s="18">
        <v>0</v>
      </c>
      <c r="DL25" s="18">
        <v>0</v>
      </c>
      <c r="DM25" s="18">
        <v>0</v>
      </c>
      <c r="DN25" s="18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18">
        <v>0</v>
      </c>
      <c r="DZ25" s="18">
        <v>0</v>
      </c>
      <c r="EA25" s="18">
        <v>0</v>
      </c>
      <c r="EB25" s="18">
        <v>0</v>
      </c>
      <c r="EC25" s="18">
        <v>0</v>
      </c>
      <c r="ED25" s="18">
        <v>0</v>
      </c>
      <c r="EE25" s="18">
        <v>0</v>
      </c>
      <c r="EF25" s="18">
        <v>0</v>
      </c>
      <c r="EG25" s="18">
        <v>0</v>
      </c>
      <c r="EH25" s="18">
        <v>0</v>
      </c>
      <c r="EI25" s="18">
        <v>0</v>
      </c>
      <c r="EJ25" s="18">
        <v>0</v>
      </c>
      <c r="EK25" s="18">
        <v>0</v>
      </c>
      <c r="EL25" s="18">
        <v>0</v>
      </c>
      <c r="EM25" s="18">
        <v>0</v>
      </c>
      <c r="EN25" s="18">
        <v>0</v>
      </c>
      <c r="EO25" s="18">
        <v>0</v>
      </c>
      <c r="EP25" s="18">
        <v>0</v>
      </c>
      <c r="EQ25" s="18">
        <v>0</v>
      </c>
      <c r="ER25" s="18">
        <v>0</v>
      </c>
      <c r="ES25" s="18">
        <v>0</v>
      </c>
      <c r="ET25" s="18">
        <v>0</v>
      </c>
      <c r="EU25" s="18">
        <v>0</v>
      </c>
      <c r="EV25" s="18">
        <v>0</v>
      </c>
      <c r="EW25" s="18">
        <v>0</v>
      </c>
      <c r="EX25" s="18">
        <v>0</v>
      </c>
      <c r="EY25" s="18">
        <v>0</v>
      </c>
      <c r="EZ25" s="18">
        <v>0</v>
      </c>
      <c r="FA25" s="18">
        <v>0</v>
      </c>
      <c r="FB25" s="18">
        <v>0</v>
      </c>
      <c r="FC25" s="18">
        <v>0</v>
      </c>
      <c r="FD25" s="18">
        <v>0</v>
      </c>
      <c r="FE25" s="18">
        <v>0</v>
      </c>
      <c r="FF25" s="18">
        <v>0</v>
      </c>
      <c r="FG25" s="18">
        <v>0</v>
      </c>
      <c r="FH25" s="18">
        <v>0</v>
      </c>
      <c r="FI25" s="18">
        <v>0</v>
      </c>
      <c r="FJ25" s="18">
        <v>0</v>
      </c>
      <c r="FK25" s="18">
        <v>0</v>
      </c>
      <c r="FL25" s="18">
        <v>0</v>
      </c>
      <c r="FM25" s="18">
        <v>0</v>
      </c>
      <c r="FN25" s="18">
        <v>0</v>
      </c>
      <c r="FO25" s="18">
        <v>0</v>
      </c>
      <c r="FP25" s="18">
        <v>0</v>
      </c>
      <c r="FQ25" s="18">
        <v>0</v>
      </c>
      <c r="FR25" s="18">
        <v>0</v>
      </c>
      <c r="FS25" s="18">
        <v>0</v>
      </c>
      <c r="FT25" s="18">
        <v>0</v>
      </c>
      <c r="FU25" s="18">
        <v>0</v>
      </c>
      <c r="FV25" s="18">
        <v>0</v>
      </c>
      <c r="FW25" s="18">
        <v>0</v>
      </c>
      <c r="FX25" s="18">
        <v>0</v>
      </c>
      <c r="FY25" s="18">
        <v>0</v>
      </c>
      <c r="FZ25" s="18">
        <v>0</v>
      </c>
      <c r="GA25" s="18">
        <v>0</v>
      </c>
      <c r="GB25" s="18">
        <v>0</v>
      </c>
      <c r="GC25" s="18">
        <v>0</v>
      </c>
      <c r="GD25" s="18">
        <v>0</v>
      </c>
      <c r="GE25" s="18">
        <v>0</v>
      </c>
      <c r="GF25" s="18">
        <v>0</v>
      </c>
      <c r="GG25" s="18">
        <v>0</v>
      </c>
      <c r="GH25" s="18">
        <v>0</v>
      </c>
      <c r="GI25" s="18">
        <v>0</v>
      </c>
      <c r="GJ25" s="18">
        <v>0</v>
      </c>
      <c r="GK25" s="18">
        <v>0</v>
      </c>
      <c r="GL25" s="18">
        <v>0</v>
      </c>
      <c r="GM25" s="18">
        <v>0</v>
      </c>
      <c r="GN25" s="18">
        <v>0</v>
      </c>
      <c r="GO25" s="18">
        <v>0</v>
      </c>
      <c r="GP25" s="18">
        <v>0</v>
      </c>
      <c r="GQ25" s="18">
        <v>0</v>
      </c>
      <c r="GR25" s="18">
        <v>0</v>
      </c>
      <c r="GS25" s="18">
        <v>0</v>
      </c>
      <c r="GT25" s="18">
        <v>0</v>
      </c>
      <c r="GU25" s="18">
        <v>0</v>
      </c>
      <c r="GV25" s="18">
        <v>0</v>
      </c>
      <c r="GW25" s="18">
        <v>0</v>
      </c>
      <c r="GX25" s="18">
        <v>0</v>
      </c>
      <c r="GY25" s="38"/>
      <c r="GZ25" s="25"/>
      <c r="HA25" s="36"/>
    </row>
    <row r="26" spans="1:209" ht="14.25" x14ac:dyDescent="0.15">
      <c r="A26" s="44"/>
      <c r="B26" s="28">
        <v>3</v>
      </c>
      <c r="D26" s="34" t="s">
        <v>93</v>
      </c>
      <c r="E26" s="26" t="s">
        <v>91</v>
      </c>
      <c r="F26" s="16" t="s">
        <v>86</v>
      </c>
      <c r="G26" s="7" t="s">
        <v>82</v>
      </c>
      <c r="H26" s="17">
        <f>SUM(I26:GY26)</f>
        <v>222313.03000000003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40760.79</v>
      </c>
      <c r="Y26" s="18">
        <v>27489.33</v>
      </c>
      <c r="Z26" s="18">
        <v>6457.08</v>
      </c>
      <c r="AA26" s="18">
        <v>55763.86</v>
      </c>
      <c r="AB26" s="18">
        <v>14003.6</v>
      </c>
      <c r="AC26" s="18">
        <v>4031.87</v>
      </c>
      <c r="AD26" s="18">
        <v>3688.98</v>
      </c>
      <c r="AE26" s="18">
        <v>18765.439999999999</v>
      </c>
      <c r="AF26" s="18">
        <v>0</v>
      </c>
      <c r="AG26" s="18">
        <v>0</v>
      </c>
      <c r="AH26" s="18">
        <v>0</v>
      </c>
      <c r="AI26" s="18">
        <v>35268.14</v>
      </c>
      <c r="AJ26" s="18">
        <v>9024.2800000000007</v>
      </c>
      <c r="AK26" s="18">
        <v>7059.66</v>
      </c>
      <c r="AL26" s="18">
        <v>0</v>
      </c>
      <c r="AM26" s="18">
        <v>0</v>
      </c>
      <c r="AN26" s="18"/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0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>
        <v>0</v>
      </c>
      <c r="BN26" s="18">
        <v>0</v>
      </c>
      <c r="BO26" s="18">
        <v>0</v>
      </c>
      <c r="BP26" s="18">
        <v>0</v>
      </c>
      <c r="BQ26" s="18">
        <v>0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0</v>
      </c>
      <c r="CR26" s="18">
        <v>0</v>
      </c>
      <c r="CS26" s="18">
        <v>0</v>
      </c>
      <c r="CT26" s="18">
        <v>0</v>
      </c>
      <c r="CU26" s="18">
        <v>0</v>
      </c>
      <c r="CV26" s="18">
        <v>0</v>
      </c>
      <c r="CW26" s="18">
        <v>0</v>
      </c>
      <c r="CX26" s="18">
        <v>0</v>
      </c>
      <c r="CY26" s="18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>
        <v>0</v>
      </c>
      <c r="DG26" s="18">
        <v>0</v>
      </c>
      <c r="DH26" s="18">
        <v>0</v>
      </c>
      <c r="DI26" s="18">
        <v>0</v>
      </c>
      <c r="DJ26" s="18">
        <v>0</v>
      </c>
      <c r="DK26" s="18">
        <v>0</v>
      </c>
      <c r="DL26" s="18">
        <v>0</v>
      </c>
      <c r="DM26" s="18">
        <v>0</v>
      </c>
      <c r="DN26" s="18">
        <v>0</v>
      </c>
      <c r="DO26" s="18">
        <v>0</v>
      </c>
      <c r="DP26" s="18">
        <v>0</v>
      </c>
      <c r="DQ26" s="18">
        <v>0</v>
      </c>
      <c r="DR26" s="18">
        <v>0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18">
        <v>0</v>
      </c>
      <c r="DZ26" s="18">
        <v>0</v>
      </c>
      <c r="EA26" s="18">
        <v>0</v>
      </c>
      <c r="EB26" s="18">
        <v>0</v>
      </c>
      <c r="EC26" s="18">
        <v>0</v>
      </c>
      <c r="ED26" s="18">
        <v>0</v>
      </c>
      <c r="EE26" s="18">
        <v>0</v>
      </c>
      <c r="EF26" s="18">
        <v>0</v>
      </c>
      <c r="EG26" s="18">
        <v>0</v>
      </c>
      <c r="EH26" s="18">
        <v>0</v>
      </c>
      <c r="EI26" s="18">
        <v>0</v>
      </c>
      <c r="EJ26" s="18">
        <v>0</v>
      </c>
      <c r="EK26" s="18">
        <v>0</v>
      </c>
      <c r="EL26" s="18">
        <v>0</v>
      </c>
      <c r="EM26" s="18">
        <v>0</v>
      </c>
      <c r="EN26" s="18">
        <v>0</v>
      </c>
      <c r="EO26" s="18">
        <v>0</v>
      </c>
      <c r="EP26" s="18">
        <v>0</v>
      </c>
      <c r="EQ26" s="18">
        <v>0</v>
      </c>
      <c r="ER26" s="18">
        <v>0</v>
      </c>
      <c r="ES26" s="18">
        <v>0</v>
      </c>
      <c r="ET26" s="18">
        <v>0</v>
      </c>
      <c r="EU26" s="18">
        <v>0</v>
      </c>
      <c r="EV26" s="18">
        <v>0</v>
      </c>
      <c r="EW26" s="18">
        <v>0</v>
      </c>
      <c r="EX26" s="18">
        <v>0</v>
      </c>
      <c r="EY26" s="18">
        <v>0</v>
      </c>
      <c r="EZ26" s="18">
        <v>0</v>
      </c>
      <c r="FA26" s="18">
        <v>0</v>
      </c>
      <c r="FB26" s="18">
        <v>0</v>
      </c>
      <c r="FC26" s="18">
        <v>0</v>
      </c>
      <c r="FD26" s="18">
        <v>0</v>
      </c>
      <c r="FE26" s="18">
        <v>0</v>
      </c>
      <c r="FF26" s="18">
        <v>0</v>
      </c>
      <c r="FG26" s="18">
        <v>0</v>
      </c>
      <c r="FH26" s="18">
        <v>0</v>
      </c>
      <c r="FI26" s="18">
        <v>0</v>
      </c>
      <c r="FJ26" s="18">
        <v>0</v>
      </c>
      <c r="FK26" s="18">
        <v>0</v>
      </c>
      <c r="FL26" s="18">
        <v>0</v>
      </c>
      <c r="FM26" s="18">
        <v>0</v>
      </c>
      <c r="FN26" s="18">
        <v>0</v>
      </c>
      <c r="FO26" s="18">
        <v>0</v>
      </c>
      <c r="FP26" s="18">
        <v>0</v>
      </c>
      <c r="FQ26" s="18">
        <v>0</v>
      </c>
      <c r="FR26" s="18">
        <v>0</v>
      </c>
      <c r="FS26" s="18">
        <v>0</v>
      </c>
      <c r="FT26" s="18">
        <v>0</v>
      </c>
      <c r="FU26" s="18">
        <v>0</v>
      </c>
      <c r="FV26" s="18">
        <v>0</v>
      </c>
      <c r="FW26" s="18">
        <v>0</v>
      </c>
      <c r="FX26" s="18">
        <v>0</v>
      </c>
      <c r="FY26" s="18">
        <v>0</v>
      </c>
      <c r="FZ26" s="18">
        <v>0</v>
      </c>
      <c r="GA26" s="18">
        <v>0</v>
      </c>
      <c r="GB26" s="18">
        <v>0</v>
      </c>
      <c r="GC26" s="18">
        <v>0</v>
      </c>
      <c r="GD26" s="18">
        <v>0</v>
      </c>
      <c r="GE26" s="18">
        <v>0</v>
      </c>
      <c r="GF26" s="18">
        <v>0</v>
      </c>
      <c r="GG26" s="18">
        <v>0</v>
      </c>
      <c r="GH26" s="18">
        <v>0</v>
      </c>
      <c r="GI26" s="18">
        <v>0</v>
      </c>
      <c r="GJ26" s="18">
        <v>0</v>
      </c>
      <c r="GK26" s="18">
        <v>0</v>
      </c>
      <c r="GL26" s="18">
        <v>0</v>
      </c>
      <c r="GM26" s="18">
        <v>0</v>
      </c>
      <c r="GN26" s="18">
        <v>0</v>
      </c>
      <c r="GO26" s="18">
        <v>0</v>
      </c>
      <c r="GP26" s="18">
        <v>0</v>
      </c>
      <c r="GQ26" s="18">
        <v>0</v>
      </c>
      <c r="GR26" s="18">
        <v>0</v>
      </c>
      <c r="GS26" s="18">
        <v>0</v>
      </c>
      <c r="GT26" s="18">
        <v>0</v>
      </c>
      <c r="GU26" s="18">
        <v>0</v>
      </c>
      <c r="GV26" s="18">
        <v>0</v>
      </c>
      <c r="GW26" s="18">
        <v>0</v>
      </c>
      <c r="GX26" s="18">
        <v>0</v>
      </c>
      <c r="GY26" s="38"/>
      <c r="GZ26" s="25"/>
      <c r="HA26" s="36"/>
    </row>
    <row r="27" spans="1:209" ht="15" customHeight="1" x14ac:dyDescent="0.15">
      <c r="A27" s="44"/>
      <c r="E27" s="19"/>
      <c r="F27" s="20" t="s">
        <v>83</v>
      </c>
      <c r="G27" s="21"/>
      <c r="H27" s="22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38"/>
      <c r="GZ27" s="25"/>
      <c r="HA27" s="36"/>
    </row>
    <row r="28" spans="1:209" ht="15" customHeight="1" x14ac:dyDescent="0.15">
      <c r="E28" s="41" t="s">
        <v>252</v>
      </c>
      <c r="F28" s="40" t="s">
        <v>256</v>
      </c>
      <c r="G28" s="7" t="s">
        <v>82</v>
      </c>
      <c r="H28" s="13">
        <f t="shared" ref="H28:BF28" si="11">SUM(H29:H31)</f>
        <v>579440.02</v>
      </c>
      <c r="I28" s="13">
        <f t="shared" si="11"/>
        <v>0</v>
      </c>
      <c r="J28" s="13">
        <f t="shared" si="11"/>
        <v>0</v>
      </c>
      <c r="K28" s="13">
        <f t="shared" si="11"/>
        <v>0</v>
      </c>
      <c r="L28" s="13">
        <f t="shared" si="11"/>
        <v>0</v>
      </c>
      <c r="M28" s="13">
        <f t="shared" si="11"/>
        <v>0</v>
      </c>
      <c r="N28" s="13">
        <f t="shared" si="11"/>
        <v>0</v>
      </c>
      <c r="O28" s="13">
        <f t="shared" si="11"/>
        <v>0</v>
      </c>
      <c r="P28" s="13">
        <f t="shared" si="11"/>
        <v>0</v>
      </c>
      <c r="Q28" s="13">
        <f t="shared" si="11"/>
        <v>0</v>
      </c>
      <c r="R28" s="13">
        <f t="shared" si="11"/>
        <v>0</v>
      </c>
      <c r="S28" s="13">
        <f t="shared" si="11"/>
        <v>0</v>
      </c>
      <c r="T28" s="13">
        <f t="shared" si="11"/>
        <v>0</v>
      </c>
      <c r="U28" s="13">
        <f t="shared" si="11"/>
        <v>0</v>
      </c>
      <c r="V28" s="13">
        <f t="shared" si="11"/>
        <v>0</v>
      </c>
      <c r="W28" s="13">
        <f t="shared" si="11"/>
        <v>0</v>
      </c>
      <c r="X28" s="13">
        <f t="shared" si="11"/>
        <v>0</v>
      </c>
      <c r="Y28" s="13">
        <f t="shared" si="11"/>
        <v>0</v>
      </c>
      <c r="Z28" s="13">
        <f t="shared" si="11"/>
        <v>0</v>
      </c>
      <c r="AA28" s="13">
        <f t="shared" si="11"/>
        <v>0</v>
      </c>
      <c r="AB28" s="13">
        <f t="shared" si="11"/>
        <v>0</v>
      </c>
      <c r="AC28" s="13">
        <f t="shared" si="11"/>
        <v>0</v>
      </c>
      <c r="AD28" s="13">
        <f t="shared" si="11"/>
        <v>0</v>
      </c>
      <c r="AE28" s="13">
        <f t="shared" si="11"/>
        <v>0</v>
      </c>
      <c r="AF28" s="13">
        <f t="shared" si="11"/>
        <v>0</v>
      </c>
      <c r="AG28" s="13">
        <f t="shared" si="11"/>
        <v>0</v>
      </c>
      <c r="AH28" s="13">
        <f t="shared" si="11"/>
        <v>0</v>
      </c>
      <c r="AI28" s="13">
        <f t="shared" si="11"/>
        <v>0</v>
      </c>
      <c r="AJ28" s="13">
        <f t="shared" si="11"/>
        <v>0</v>
      </c>
      <c r="AK28" s="13">
        <f t="shared" si="11"/>
        <v>0</v>
      </c>
      <c r="AL28" s="13">
        <f t="shared" si="11"/>
        <v>0</v>
      </c>
      <c r="AM28" s="13">
        <f t="shared" si="11"/>
        <v>0</v>
      </c>
      <c r="AN28" s="13">
        <f t="shared" si="11"/>
        <v>0</v>
      </c>
      <c r="AO28" s="13">
        <f t="shared" si="11"/>
        <v>8135.78</v>
      </c>
      <c r="AP28" s="13">
        <f t="shared" si="11"/>
        <v>22574.05</v>
      </c>
      <c r="AQ28" s="13">
        <f t="shared" si="11"/>
        <v>9999.99</v>
      </c>
      <c r="AR28" s="13">
        <f t="shared" si="11"/>
        <v>33060.6</v>
      </c>
      <c r="AS28" s="13">
        <f t="shared" si="11"/>
        <v>59725.53</v>
      </c>
      <c r="AT28" s="13">
        <f t="shared" si="11"/>
        <v>18321.490000000002</v>
      </c>
      <c r="AU28" s="13">
        <f t="shared" si="11"/>
        <v>65729.78</v>
      </c>
      <c r="AV28" s="13">
        <f t="shared" si="11"/>
        <v>21257.69</v>
      </c>
      <c r="AW28" s="13">
        <f t="shared" si="11"/>
        <v>5087.2700000000004</v>
      </c>
      <c r="AX28" s="13">
        <f t="shared" si="11"/>
        <v>55475.09</v>
      </c>
      <c r="AY28" s="13">
        <f t="shared" si="11"/>
        <v>8467.11</v>
      </c>
      <c r="AZ28" s="13">
        <f t="shared" si="11"/>
        <v>45791.26</v>
      </c>
      <c r="BA28" s="13">
        <f t="shared" si="11"/>
        <v>16356.24</v>
      </c>
      <c r="BB28" s="13">
        <f t="shared" si="11"/>
        <v>853.21</v>
      </c>
      <c r="BC28" s="13">
        <f t="shared" si="11"/>
        <v>2180.34</v>
      </c>
      <c r="BD28" s="13">
        <f t="shared" si="11"/>
        <v>43477.04</v>
      </c>
      <c r="BE28" s="13">
        <f t="shared" si="11"/>
        <v>26445.97</v>
      </c>
      <c r="BF28" s="13">
        <f t="shared" si="11"/>
        <v>20035.240000000002</v>
      </c>
      <c r="BG28" s="13">
        <f t="shared" ref="BG28:DR28" si="12">SUM(BG29:BG31)</f>
        <v>2825.22</v>
      </c>
      <c r="BH28" s="13">
        <f t="shared" si="12"/>
        <v>1922.16</v>
      </c>
      <c r="BI28" s="13">
        <f t="shared" si="12"/>
        <v>361.01</v>
      </c>
      <c r="BJ28" s="13">
        <f t="shared" si="12"/>
        <v>861.41</v>
      </c>
      <c r="BK28" s="13">
        <f t="shared" si="12"/>
        <v>696.67</v>
      </c>
      <c r="BL28" s="13">
        <f t="shared" si="12"/>
        <v>3098.77</v>
      </c>
      <c r="BM28" s="13">
        <f t="shared" si="12"/>
        <v>9948.73</v>
      </c>
      <c r="BN28" s="13">
        <f t="shared" si="12"/>
        <v>3936.35</v>
      </c>
      <c r="BO28" s="13">
        <f t="shared" si="12"/>
        <v>11190.75</v>
      </c>
      <c r="BP28" s="13">
        <f t="shared" si="12"/>
        <v>23902.99</v>
      </c>
      <c r="BQ28" s="13">
        <f t="shared" si="12"/>
        <v>3305.51</v>
      </c>
      <c r="BR28" s="13">
        <f t="shared" si="12"/>
        <v>10337.969999999999</v>
      </c>
      <c r="BS28" s="13">
        <f t="shared" si="12"/>
        <v>21992.3</v>
      </c>
      <c r="BT28" s="13">
        <f t="shared" si="12"/>
        <v>21257.69</v>
      </c>
      <c r="BU28" s="13">
        <f t="shared" si="12"/>
        <v>828.81</v>
      </c>
      <c r="BV28" s="13">
        <f t="shared" si="12"/>
        <v>0</v>
      </c>
      <c r="BW28" s="13">
        <f t="shared" si="12"/>
        <v>0</v>
      </c>
      <c r="BX28" s="13">
        <f t="shared" si="12"/>
        <v>0</v>
      </c>
      <c r="BY28" s="13">
        <f t="shared" si="12"/>
        <v>0</v>
      </c>
      <c r="BZ28" s="13">
        <f t="shared" si="12"/>
        <v>0</v>
      </c>
      <c r="CA28" s="13">
        <f t="shared" si="12"/>
        <v>0</v>
      </c>
      <c r="CB28" s="13">
        <f t="shared" si="12"/>
        <v>0</v>
      </c>
      <c r="CC28" s="13">
        <f t="shared" si="12"/>
        <v>0</v>
      </c>
      <c r="CD28" s="13">
        <f t="shared" si="12"/>
        <v>0</v>
      </c>
      <c r="CE28" s="13">
        <f t="shared" si="12"/>
        <v>0</v>
      </c>
      <c r="CF28" s="13">
        <f t="shared" si="12"/>
        <v>0</v>
      </c>
      <c r="CG28" s="13">
        <f t="shared" si="12"/>
        <v>0</v>
      </c>
      <c r="CH28" s="13">
        <f t="shared" si="12"/>
        <v>0</v>
      </c>
      <c r="CI28" s="13">
        <f t="shared" si="12"/>
        <v>0</v>
      </c>
      <c r="CJ28" s="13">
        <f t="shared" si="12"/>
        <v>0</v>
      </c>
      <c r="CK28" s="13">
        <f t="shared" si="12"/>
        <v>0</v>
      </c>
      <c r="CL28" s="13">
        <f t="shared" si="12"/>
        <v>0</v>
      </c>
      <c r="CM28" s="13">
        <f t="shared" si="12"/>
        <v>0</v>
      </c>
      <c r="CN28" s="13">
        <f t="shared" si="12"/>
        <v>0</v>
      </c>
      <c r="CO28" s="13">
        <f t="shared" si="12"/>
        <v>0</v>
      </c>
      <c r="CP28" s="13">
        <f t="shared" si="12"/>
        <v>0</v>
      </c>
      <c r="CQ28" s="13">
        <f t="shared" si="12"/>
        <v>0</v>
      </c>
      <c r="CR28" s="13">
        <f t="shared" si="12"/>
        <v>0</v>
      </c>
      <c r="CS28" s="13">
        <f t="shared" si="12"/>
        <v>0</v>
      </c>
      <c r="CT28" s="13">
        <f t="shared" si="12"/>
        <v>0</v>
      </c>
      <c r="CU28" s="13">
        <f t="shared" si="12"/>
        <v>0</v>
      </c>
      <c r="CV28" s="13">
        <f t="shared" si="12"/>
        <v>0</v>
      </c>
      <c r="CW28" s="13">
        <f t="shared" si="12"/>
        <v>0</v>
      </c>
      <c r="CX28" s="13">
        <f t="shared" si="12"/>
        <v>0</v>
      </c>
      <c r="CY28" s="13">
        <f t="shared" si="12"/>
        <v>0</v>
      </c>
      <c r="CZ28" s="13">
        <f t="shared" si="12"/>
        <v>0</v>
      </c>
      <c r="DA28" s="13">
        <f t="shared" si="12"/>
        <v>0</v>
      </c>
      <c r="DB28" s="13">
        <f t="shared" si="12"/>
        <v>0</v>
      </c>
      <c r="DC28" s="13">
        <f t="shared" si="12"/>
        <v>0</v>
      </c>
      <c r="DD28" s="13">
        <f t="shared" si="12"/>
        <v>0</v>
      </c>
      <c r="DE28" s="13">
        <f t="shared" si="12"/>
        <v>0</v>
      </c>
      <c r="DF28" s="13">
        <f t="shared" si="12"/>
        <v>0</v>
      </c>
      <c r="DG28" s="13">
        <f t="shared" si="12"/>
        <v>0</v>
      </c>
      <c r="DH28" s="13">
        <f t="shared" si="12"/>
        <v>0</v>
      </c>
      <c r="DI28" s="13">
        <f t="shared" si="12"/>
        <v>0</v>
      </c>
      <c r="DJ28" s="13">
        <f t="shared" si="12"/>
        <v>0</v>
      </c>
      <c r="DK28" s="13">
        <f t="shared" si="12"/>
        <v>0</v>
      </c>
      <c r="DL28" s="13">
        <f t="shared" si="12"/>
        <v>0</v>
      </c>
      <c r="DM28" s="13">
        <f t="shared" si="12"/>
        <v>0</v>
      </c>
      <c r="DN28" s="13">
        <f t="shared" si="12"/>
        <v>0</v>
      </c>
      <c r="DO28" s="13">
        <f t="shared" si="12"/>
        <v>0</v>
      </c>
      <c r="DP28" s="13">
        <f t="shared" si="12"/>
        <v>0</v>
      </c>
      <c r="DQ28" s="13">
        <f t="shared" si="12"/>
        <v>0</v>
      </c>
      <c r="DR28" s="13">
        <f t="shared" si="12"/>
        <v>0</v>
      </c>
      <c r="DS28" s="13">
        <f t="shared" ref="DS28:GA28" si="13">SUM(DS29:DS31)</f>
        <v>0</v>
      </c>
      <c r="DT28" s="13">
        <f t="shared" si="13"/>
        <v>0</v>
      </c>
      <c r="DU28" s="13">
        <f t="shared" si="13"/>
        <v>0</v>
      </c>
      <c r="DV28" s="13">
        <f t="shared" si="13"/>
        <v>0</v>
      </c>
      <c r="DW28" s="13">
        <f t="shared" si="13"/>
        <v>0</v>
      </c>
      <c r="DX28" s="13">
        <f t="shared" si="13"/>
        <v>0</v>
      </c>
      <c r="DY28" s="13">
        <f t="shared" si="13"/>
        <v>0</v>
      </c>
      <c r="DZ28" s="13">
        <f t="shared" si="13"/>
        <v>0</v>
      </c>
      <c r="EA28" s="13">
        <f t="shared" si="13"/>
        <v>0</v>
      </c>
      <c r="EB28" s="13">
        <f t="shared" si="13"/>
        <v>0</v>
      </c>
      <c r="EC28" s="13">
        <f t="shared" si="13"/>
        <v>0</v>
      </c>
      <c r="ED28" s="13">
        <f t="shared" si="13"/>
        <v>0</v>
      </c>
      <c r="EE28" s="13">
        <f t="shared" si="13"/>
        <v>0</v>
      </c>
      <c r="EF28" s="13">
        <f t="shared" si="13"/>
        <v>0</v>
      </c>
      <c r="EG28" s="13">
        <f t="shared" si="13"/>
        <v>0</v>
      </c>
      <c r="EH28" s="13">
        <f t="shared" si="13"/>
        <v>0</v>
      </c>
      <c r="EI28" s="13">
        <f t="shared" si="13"/>
        <v>0</v>
      </c>
      <c r="EJ28" s="13">
        <f t="shared" si="13"/>
        <v>0</v>
      </c>
      <c r="EK28" s="13">
        <f t="shared" si="13"/>
        <v>0</v>
      </c>
      <c r="EL28" s="13">
        <f t="shared" si="13"/>
        <v>0</v>
      </c>
      <c r="EM28" s="13">
        <f t="shared" si="13"/>
        <v>0</v>
      </c>
      <c r="EN28" s="13">
        <f t="shared" si="13"/>
        <v>0</v>
      </c>
      <c r="EO28" s="13">
        <f t="shared" si="13"/>
        <v>0</v>
      </c>
      <c r="EP28" s="13">
        <f t="shared" si="13"/>
        <v>0</v>
      </c>
      <c r="EQ28" s="13">
        <f t="shared" si="13"/>
        <v>0</v>
      </c>
      <c r="ER28" s="13">
        <f t="shared" si="13"/>
        <v>0</v>
      </c>
      <c r="ES28" s="13">
        <f t="shared" si="13"/>
        <v>0</v>
      </c>
      <c r="ET28" s="13">
        <f t="shared" si="13"/>
        <v>0</v>
      </c>
      <c r="EU28" s="13">
        <f t="shared" si="13"/>
        <v>0</v>
      </c>
      <c r="EV28" s="13">
        <f t="shared" si="13"/>
        <v>0</v>
      </c>
      <c r="EW28" s="13">
        <f t="shared" si="13"/>
        <v>0</v>
      </c>
      <c r="EX28" s="13">
        <f t="shared" si="13"/>
        <v>0</v>
      </c>
      <c r="EY28" s="13">
        <f t="shared" si="13"/>
        <v>0</v>
      </c>
      <c r="EZ28" s="13">
        <f t="shared" si="13"/>
        <v>0</v>
      </c>
      <c r="FA28" s="13">
        <f t="shared" si="13"/>
        <v>0</v>
      </c>
      <c r="FB28" s="13">
        <f t="shared" si="13"/>
        <v>0</v>
      </c>
      <c r="FC28" s="13">
        <f t="shared" si="13"/>
        <v>0</v>
      </c>
      <c r="FD28" s="13">
        <f t="shared" si="13"/>
        <v>0</v>
      </c>
      <c r="FE28" s="13">
        <f t="shared" si="13"/>
        <v>0</v>
      </c>
      <c r="FF28" s="13">
        <f t="shared" si="13"/>
        <v>0</v>
      </c>
      <c r="FG28" s="13">
        <f t="shared" si="13"/>
        <v>0</v>
      </c>
      <c r="FH28" s="13">
        <f t="shared" si="13"/>
        <v>0</v>
      </c>
      <c r="FI28" s="13">
        <f t="shared" si="13"/>
        <v>0</v>
      </c>
      <c r="FJ28" s="13">
        <f t="shared" si="13"/>
        <v>0</v>
      </c>
      <c r="FK28" s="13">
        <f t="shared" si="13"/>
        <v>0</v>
      </c>
      <c r="FL28" s="13">
        <f t="shared" si="13"/>
        <v>0</v>
      </c>
      <c r="FM28" s="13">
        <f t="shared" si="13"/>
        <v>0</v>
      </c>
      <c r="FN28" s="13">
        <f t="shared" si="13"/>
        <v>0</v>
      </c>
      <c r="FO28" s="13">
        <f t="shared" si="13"/>
        <v>0</v>
      </c>
      <c r="FP28" s="13">
        <f t="shared" si="13"/>
        <v>0</v>
      </c>
      <c r="FQ28" s="13">
        <f t="shared" si="13"/>
        <v>0</v>
      </c>
      <c r="FR28" s="13">
        <f t="shared" si="13"/>
        <v>0</v>
      </c>
      <c r="FS28" s="13">
        <f t="shared" si="13"/>
        <v>0</v>
      </c>
      <c r="FT28" s="13">
        <f t="shared" si="13"/>
        <v>0</v>
      </c>
      <c r="FU28" s="13">
        <f t="shared" si="13"/>
        <v>0</v>
      </c>
      <c r="FV28" s="13">
        <f t="shared" si="13"/>
        <v>0</v>
      </c>
      <c r="FW28" s="13">
        <f t="shared" si="13"/>
        <v>0</v>
      </c>
      <c r="FX28" s="13">
        <f t="shared" si="13"/>
        <v>0</v>
      </c>
      <c r="FY28" s="13">
        <f t="shared" si="13"/>
        <v>0</v>
      </c>
      <c r="FZ28" s="13">
        <f t="shared" si="13"/>
        <v>0</v>
      </c>
      <c r="GA28" s="13">
        <f t="shared" si="13"/>
        <v>0</v>
      </c>
      <c r="GB28" s="13">
        <f t="shared" ref="GB28:GX28" si="14">SUM(GB29:GB31)</f>
        <v>0</v>
      </c>
      <c r="GC28" s="13">
        <f t="shared" si="14"/>
        <v>0</v>
      </c>
      <c r="GD28" s="13">
        <f t="shared" si="14"/>
        <v>0</v>
      </c>
      <c r="GE28" s="13">
        <f t="shared" si="14"/>
        <v>0</v>
      </c>
      <c r="GF28" s="13">
        <f t="shared" si="14"/>
        <v>0</v>
      </c>
      <c r="GG28" s="13">
        <f t="shared" si="14"/>
        <v>0</v>
      </c>
      <c r="GH28" s="13">
        <f t="shared" si="14"/>
        <v>0</v>
      </c>
      <c r="GI28" s="13">
        <f t="shared" si="14"/>
        <v>0</v>
      </c>
      <c r="GJ28" s="13">
        <f t="shared" si="14"/>
        <v>0</v>
      </c>
      <c r="GK28" s="13">
        <f t="shared" si="14"/>
        <v>0</v>
      </c>
      <c r="GL28" s="13">
        <f t="shared" si="14"/>
        <v>0</v>
      </c>
      <c r="GM28" s="13">
        <f t="shared" si="14"/>
        <v>0</v>
      </c>
      <c r="GN28" s="13">
        <f t="shared" si="14"/>
        <v>0</v>
      </c>
      <c r="GO28" s="13">
        <f t="shared" si="14"/>
        <v>0</v>
      </c>
      <c r="GP28" s="13">
        <f t="shared" si="14"/>
        <v>0</v>
      </c>
      <c r="GQ28" s="13">
        <f t="shared" si="14"/>
        <v>0</v>
      </c>
      <c r="GR28" s="13">
        <f t="shared" si="14"/>
        <v>0</v>
      </c>
      <c r="GS28" s="13">
        <f t="shared" si="14"/>
        <v>0</v>
      </c>
      <c r="GT28" s="13">
        <f t="shared" si="14"/>
        <v>0</v>
      </c>
      <c r="GU28" s="13">
        <f t="shared" si="14"/>
        <v>0</v>
      </c>
      <c r="GV28" s="13">
        <f t="shared" si="14"/>
        <v>0</v>
      </c>
      <c r="GW28" s="13">
        <f t="shared" si="14"/>
        <v>0</v>
      </c>
      <c r="GX28" s="13">
        <f t="shared" si="14"/>
        <v>0</v>
      </c>
      <c r="GY28" s="38"/>
      <c r="GZ28" s="25"/>
      <c r="HA28" s="36"/>
    </row>
    <row r="29" spans="1:209" x14ac:dyDescent="0.15">
      <c r="A29" s="44"/>
      <c r="B29" s="28">
        <v>1</v>
      </c>
      <c r="E29" s="26" t="s">
        <v>253</v>
      </c>
      <c r="F29" s="16" t="s">
        <v>84</v>
      </c>
      <c r="G29" s="7" t="s">
        <v>82</v>
      </c>
      <c r="H29" s="17">
        <f>SUM(I29:GY29)</f>
        <v>205936.97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9999.99</v>
      </c>
      <c r="AR29" s="18">
        <v>0</v>
      </c>
      <c r="AS29" s="18">
        <v>22562.55</v>
      </c>
      <c r="AT29" s="18">
        <f>16161.53+2159.96</f>
        <v>18321.490000000002</v>
      </c>
      <c r="AU29" s="18"/>
      <c r="AV29" s="18">
        <v>0</v>
      </c>
      <c r="AW29" s="18">
        <v>5087.2700000000004</v>
      </c>
      <c r="AX29" s="18">
        <v>55475.09</v>
      </c>
      <c r="AY29" s="18">
        <v>8467.11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4398.2</v>
      </c>
      <c r="BP29" s="18">
        <v>23902.99</v>
      </c>
      <c r="BQ29" s="18">
        <v>3305.51</v>
      </c>
      <c r="BR29" s="18">
        <v>10337.969999999999</v>
      </c>
      <c r="BS29" s="18">
        <v>21992.3</v>
      </c>
      <c r="BT29" s="18">
        <v>21257.69</v>
      </c>
      <c r="BU29" s="18">
        <v>828.81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0</v>
      </c>
      <c r="DK29" s="18">
        <v>0</v>
      </c>
      <c r="DL29" s="18">
        <v>0</v>
      </c>
      <c r="DM29" s="18">
        <v>0</v>
      </c>
      <c r="DN29" s="18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0</v>
      </c>
      <c r="DZ29" s="18">
        <v>0</v>
      </c>
      <c r="EA29" s="18">
        <v>0</v>
      </c>
      <c r="EB29" s="18">
        <v>0</v>
      </c>
      <c r="EC29" s="18">
        <v>0</v>
      </c>
      <c r="ED29" s="18">
        <v>0</v>
      </c>
      <c r="EE29" s="18">
        <v>0</v>
      </c>
      <c r="EF29" s="18">
        <v>0</v>
      </c>
      <c r="EG29" s="18">
        <v>0</v>
      </c>
      <c r="EH29" s="18">
        <v>0</v>
      </c>
      <c r="EI29" s="18">
        <v>0</v>
      </c>
      <c r="EJ29" s="18">
        <v>0</v>
      </c>
      <c r="EK29" s="18">
        <v>0</v>
      </c>
      <c r="EL29" s="18">
        <v>0</v>
      </c>
      <c r="EM29" s="18">
        <v>0</v>
      </c>
      <c r="EN29" s="18">
        <v>0</v>
      </c>
      <c r="EO29" s="18">
        <v>0</v>
      </c>
      <c r="EP29" s="18">
        <v>0</v>
      </c>
      <c r="EQ29" s="18">
        <v>0</v>
      </c>
      <c r="ER29" s="18">
        <v>0</v>
      </c>
      <c r="ES29" s="18">
        <v>0</v>
      </c>
      <c r="ET29" s="18">
        <v>0</v>
      </c>
      <c r="EU29" s="18">
        <v>0</v>
      </c>
      <c r="EV29" s="18">
        <v>0</v>
      </c>
      <c r="EW29" s="18">
        <v>0</v>
      </c>
      <c r="EX29" s="18">
        <v>0</v>
      </c>
      <c r="EY29" s="18">
        <v>0</v>
      </c>
      <c r="EZ29" s="18">
        <v>0</v>
      </c>
      <c r="FA29" s="18">
        <v>0</v>
      </c>
      <c r="FB29" s="18">
        <v>0</v>
      </c>
      <c r="FC29" s="18">
        <v>0</v>
      </c>
      <c r="FD29" s="18">
        <v>0</v>
      </c>
      <c r="FE29" s="18">
        <v>0</v>
      </c>
      <c r="FF29" s="18">
        <v>0</v>
      </c>
      <c r="FG29" s="18">
        <v>0</v>
      </c>
      <c r="FH29" s="18">
        <v>0</v>
      </c>
      <c r="FI29" s="18">
        <v>0</v>
      </c>
      <c r="FJ29" s="18">
        <v>0</v>
      </c>
      <c r="FK29" s="18">
        <v>0</v>
      </c>
      <c r="FL29" s="18">
        <v>0</v>
      </c>
      <c r="FM29" s="18">
        <v>0</v>
      </c>
      <c r="FN29" s="18">
        <v>0</v>
      </c>
      <c r="FO29" s="18">
        <v>0</v>
      </c>
      <c r="FP29" s="18">
        <v>0</v>
      </c>
      <c r="FQ29" s="18">
        <v>0</v>
      </c>
      <c r="FR29" s="18">
        <v>0</v>
      </c>
      <c r="FS29" s="18">
        <v>0</v>
      </c>
      <c r="FT29" s="18">
        <v>0</v>
      </c>
      <c r="FU29" s="18">
        <v>0</v>
      </c>
      <c r="FV29" s="18">
        <v>0</v>
      </c>
      <c r="FW29" s="18">
        <v>0</v>
      </c>
      <c r="FX29" s="18">
        <v>0</v>
      </c>
      <c r="FY29" s="18">
        <v>0</v>
      </c>
      <c r="FZ29" s="18">
        <v>0</v>
      </c>
      <c r="GA29" s="18">
        <v>0</v>
      </c>
      <c r="GB29" s="18">
        <v>0</v>
      </c>
      <c r="GC29" s="18">
        <v>0</v>
      </c>
      <c r="GD29" s="18">
        <v>0</v>
      </c>
      <c r="GE29" s="18">
        <v>0</v>
      </c>
      <c r="GF29" s="18">
        <v>0</v>
      </c>
      <c r="GG29" s="18">
        <v>0</v>
      </c>
      <c r="GH29" s="18">
        <v>0</v>
      </c>
      <c r="GI29" s="18">
        <v>0</v>
      </c>
      <c r="GJ29" s="18">
        <v>0</v>
      </c>
      <c r="GK29" s="18">
        <v>0</v>
      </c>
      <c r="GL29" s="18">
        <v>0</v>
      </c>
      <c r="GM29" s="18">
        <v>0</v>
      </c>
      <c r="GN29" s="18">
        <v>0</v>
      </c>
      <c r="GO29" s="18">
        <v>0</v>
      </c>
      <c r="GP29" s="18">
        <v>0</v>
      </c>
      <c r="GQ29" s="18">
        <v>0</v>
      </c>
      <c r="GR29" s="18">
        <v>0</v>
      </c>
      <c r="GS29" s="18">
        <v>0</v>
      </c>
      <c r="GT29" s="18">
        <v>0</v>
      </c>
      <c r="GU29" s="18">
        <v>0</v>
      </c>
      <c r="GV29" s="18">
        <v>0</v>
      </c>
      <c r="GW29" s="18">
        <v>0</v>
      </c>
      <c r="GX29" s="18">
        <v>0</v>
      </c>
      <c r="GY29" s="38"/>
      <c r="GZ29" s="25"/>
      <c r="HA29" s="36"/>
    </row>
    <row r="30" spans="1:209" ht="14.25" x14ac:dyDescent="0.15">
      <c r="A30" s="44"/>
      <c r="B30" s="28">
        <v>2</v>
      </c>
      <c r="D30" s="34" t="s">
        <v>93</v>
      </c>
      <c r="E30" s="26" t="s">
        <v>254</v>
      </c>
      <c r="F30" s="16" t="s">
        <v>85</v>
      </c>
      <c r="G30" s="7" t="s">
        <v>82</v>
      </c>
      <c r="H30" s="17">
        <f>SUM(I30:GY30)</f>
        <v>130000.01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8135.78</v>
      </c>
      <c r="AP30" s="18">
        <v>22574.05</v>
      </c>
      <c r="AQ30" s="18">
        <v>0</v>
      </c>
      <c r="AR30" s="18">
        <v>12302.71</v>
      </c>
      <c r="AS30" s="18">
        <v>0</v>
      </c>
      <c r="AT30" s="18">
        <v>0</v>
      </c>
      <c r="AU30" s="18">
        <v>65729.78</v>
      </c>
      <c r="AV30" s="18">
        <v>21257.69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0</v>
      </c>
      <c r="BF30" s="18"/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8">
        <v>0</v>
      </c>
      <c r="BM30" s="18">
        <v>0</v>
      </c>
      <c r="BN30" s="18">
        <v>0</v>
      </c>
      <c r="BO30" s="18">
        <v>0</v>
      </c>
      <c r="BP30" s="18">
        <v>0</v>
      </c>
      <c r="BQ30" s="18">
        <v>0</v>
      </c>
      <c r="BR30" s="18">
        <v>0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8">
        <v>0</v>
      </c>
      <c r="CA30" s="18">
        <v>0</v>
      </c>
      <c r="CB30" s="18"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8">
        <v>0</v>
      </c>
      <c r="CV30" s="18">
        <v>0</v>
      </c>
      <c r="CW30" s="18">
        <v>0</v>
      </c>
      <c r="CX30" s="18">
        <v>0</v>
      </c>
      <c r="CY30" s="18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18">
        <v>0</v>
      </c>
      <c r="DK30" s="18">
        <v>0</v>
      </c>
      <c r="DL30" s="18">
        <v>0</v>
      </c>
      <c r="DM30" s="18">
        <v>0</v>
      </c>
      <c r="DN30" s="18">
        <v>0</v>
      </c>
      <c r="DO30" s="18"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18">
        <v>0</v>
      </c>
      <c r="DZ30" s="18">
        <v>0</v>
      </c>
      <c r="EA30" s="18">
        <v>0</v>
      </c>
      <c r="EB30" s="18">
        <v>0</v>
      </c>
      <c r="EC30" s="18">
        <v>0</v>
      </c>
      <c r="ED30" s="18">
        <v>0</v>
      </c>
      <c r="EE30" s="18">
        <v>0</v>
      </c>
      <c r="EF30" s="18">
        <v>0</v>
      </c>
      <c r="EG30" s="18">
        <v>0</v>
      </c>
      <c r="EH30" s="18">
        <v>0</v>
      </c>
      <c r="EI30" s="18">
        <v>0</v>
      </c>
      <c r="EJ30" s="18">
        <v>0</v>
      </c>
      <c r="EK30" s="18">
        <v>0</v>
      </c>
      <c r="EL30" s="18">
        <v>0</v>
      </c>
      <c r="EM30" s="18">
        <v>0</v>
      </c>
      <c r="EN30" s="18">
        <v>0</v>
      </c>
      <c r="EO30" s="18">
        <v>0</v>
      </c>
      <c r="EP30" s="18">
        <v>0</v>
      </c>
      <c r="EQ30" s="18">
        <v>0</v>
      </c>
      <c r="ER30" s="18">
        <v>0</v>
      </c>
      <c r="ES30" s="18">
        <v>0</v>
      </c>
      <c r="ET30" s="18">
        <v>0</v>
      </c>
      <c r="EU30" s="18">
        <v>0</v>
      </c>
      <c r="EV30" s="18">
        <v>0</v>
      </c>
      <c r="EW30" s="18">
        <v>0</v>
      </c>
      <c r="EX30" s="18">
        <v>0</v>
      </c>
      <c r="EY30" s="18">
        <v>0</v>
      </c>
      <c r="EZ30" s="18">
        <v>0</v>
      </c>
      <c r="FA30" s="18">
        <v>0</v>
      </c>
      <c r="FB30" s="18">
        <v>0</v>
      </c>
      <c r="FC30" s="18">
        <v>0</v>
      </c>
      <c r="FD30" s="18">
        <v>0</v>
      </c>
      <c r="FE30" s="18">
        <v>0</v>
      </c>
      <c r="FF30" s="18">
        <v>0</v>
      </c>
      <c r="FG30" s="18">
        <v>0</v>
      </c>
      <c r="FH30" s="18">
        <v>0</v>
      </c>
      <c r="FI30" s="18">
        <v>0</v>
      </c>
      <c r="FJ30" s="18">
        <v>0</v>
      </c>
      <c r="FK30" s="18">
        <v>0</v>
      </c>
      <c r="FL30" s="18">
        <v>0</v>
      </c>
      <c r="FM30" s="18">
        <v>0</v>
      </c>
      <c r="FN30" s="18">
        <v>0</v>
      </c>
      <c r="FO30" s="18">
        <v>0</v>
      </c>
      <c r="FP30" s="18">
        <v>0</v>
      </c>
      <c r="FQ30" s="18">
        <v>0</v>
      </c>
      <c r="FR30" s="18">
        <v>0</v>
      </c>
      <c r="FS30" s="18">
        <v>0</v>
      </c>
      <c r="FT30" s="18">
        <v>0</v>
      </c>
      <c r="FU30" s="18">
        <v>0</v>
      </c>
      <c r="FV30" s="18">
        <v>0</v>
      </c>
      <c r="FW30" s="18">
        <v>0</v>
      </c>
      <c r="FX30" s="18">
        <v>0</v>
      </c>
      <c r="FY30" s="18">
        <v>0</v>
      </c>
      <c r="FZ30" s="18">
        <v>0</v>
      </c>
      <c r="GA30" s="18">
        <v>0</v>
      </c>
      <c r="GB30" s="18">
        <v>0</v>
      </c>
      <c r="GC30" s="18">
        <v>0</v>
      </c>
      <c r="GD30" s="18">
        <v>0</v>
      </c>
      <c r="GE30" s="18">
        <v>0</v>
      </c>
      <c r="GF30" s="18">
        <v>0</v>
      </c>
      <c r="GG30" s="18">
        <v>0</v>
      </c>
      <c r="GH30" s="18">
        <v>0</v>
      </c>
      <c r="GI30" s="18">
        <v>0</v>
      </c>
      <c r="GJ30" s="18">
        <v>0</v>
      </c>
      <c r="GK30" s="18">
        <v>0</v>
      </c>
      <c r="GL30" s="18">
        <v>0</v>
      </c>
      <c r="GM30" s="18">
        <v>0</v>
      </c>
      <c r="GN30" s="18">
        <v>0</v>
      </c>
      <c r="GO30" s="18">
        <v>0</v>
      </c>
      <c r="GP30" s="18">
        <v>0</v>
      </c>
      <c r="GQ30" s="18">
        <v>0</v>
      </c>
      <c r="GR30" s="18">
        <v>0</v>
      </c>
      <c r="GS30" s="18">
        <v>0</v>
      </c>
      <c r="GT30" s="18">
        <v>0</v>
      </c>
      <c r="GU30" s="18">
        <v>0</v>
      </c>
      <c r="GV30" s="18">
        <v>0</v>
      </c>
      <c r="GW30" s="18">
        <v>0</v>
      </c>
      <c r="GX30" s="18">
        <v>0</v>
      </c>
      <c r="GY30" s="38"/>
      <c r="GZ30" s="25"/>
      <c r="HA30" s="36"/>
    </row>
    <row r="31" spans="1:209" ht="14.25" x14ac:dyDescent="0.15">
      <c r="A31" s="44"/>
      <c r="B31" s="28">
        <v>3</v>
      </c>
      <c r="D31" s="34" t="s">
        <v>93</v>
      </c>
      <c r="E31" s="26" t="s">
        <v>255</v>
      </c>
      <c r="F31" s="16" t="s">
        <v>86</v>
      </c>
      <c r="G31" s="7" t="s">
        <v>82</v>
      </c>
      <c r="H31" s="17">
        <f>SUM(I31:GY31)</f>
        <v>243503.04000000004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20757.89</v>
      </c>
      <c r="AS31" s="18">
        <v>37162.980000000003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45791.26</v>
      </c>
      <c r="BA31" s="18">
        <v>16356.24</v>
      </c>
      <c r="BB31" s="18">
        <v>853.21</v>
      </c>
      <c r="BC31" s="18">
        <v>2180.34</v>
      </c>
      <c r="BD31" s="18">
        <v>43477.04</v>
      </c>
      <c r="BE31" s="18">
        <v>26445.97</v>
      </c>
      <c r="BF31" s="18">
        <v>20035.240000000002</v>
      </c>
      <c r="BG31" s="18">
        <v>2825.22</v>
      </c>
      <c r="BH31" s="18">
        <v>1922.16</v>
      </c>
      <c r="BI31" s="18">
        <v>361.01</v>
      </c>
      <c r="BJ31" s="18">
        <v>861.41</v>
      </c>
      <c r="BK31" s="18">
        <v>696.67</v>
      </c>
      <c r="BL31" s="18">
        <v>3098.77</v>
      </c>
      <c r="BM31" s="18">
        <v>9948.73</v>
      </c>
      <c r="BN31" s="18">
        <v>3936.35</v>
      </c>
      <c r="BO31" s="18">
        <v>6792.55</v>
      </c>
      <c r="BP31" s="18">
        <v>0</v>
      </c>
      <c r="BQ31" s="18">
        <v>0</v>
      </c>
      <c r="BR31" s="18">
        <v>0</v>
      </c>
      <c r="BS31" s="18">
        <v>0</v>
      </c>
      <c r="BT31" s="18">
        <v>0</v>
      </c>
      <c r="BU31" s="18"/>
      <c r="BV31" s="18">
        <v>0</v>
      </c>
      <c r="BW31" s="18">
        <v>0</v>
      </c>
      <c r="BX31" s="18">
        <v>0</v>
      </c>
      <c r="BY31" s="18">
        <v>0</v>
      </c>
      <c r="BZ31" s="18">
        <v>0</v>
      </c>
      <c r="CA31" s="18">
        <v>0</v>
      </c>
      <c r="CB31" s="18"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8">
        <v>0</v>
      </c>
      <c r="CL31" s="18">
        <v>0</v>
      </c>
      <c r="CM31" s="18">
        <v>0</v>
      </c>
      <c r="CN31" s="18">
        <v>0</v>
      </c>
      <c r="CO31" s="18">
        <v>0</v>
      </c>
      <c r="CP31" s="18">
        <v>0</v>
      </c>
      <c r="CQ31" s="18">
        <v>0</v>
      </c>
      <c r="CR31" s="18">
        <v>0</v>
      </c>
      <c r="CS31" s="18">
        <v>0</v>
      </c>
      <c r="CT31" s="18">
        <v>0</v>
      </c>
      <c r="CU31" s="18">
        <v>0</v>
      </c>
      <c r="CV31" s="18">
        <v>0</v>
      </c>
      <c r="CW31" s="18">
        <v>0</v>
      </c>
      <c r="CX31" s="18">
        <v>0</v>
      </c>
      <c r="CY31" s="18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18">
        <v>0</v>
      </c>
      <c r="DK31" s="18">
        <v>0</v>
      </c>
      <c r="DL31" s="18">
        <v>0</v>
      </c>
      <c r="DM31" s="18">
        <v>0</v>
      </c>
      <c r="DN31" s="18">
        <v>0</v>
      </c>
      <c r="DO31" s="18"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18">
        <v>0</v>
      </c>
      <c r="DZ31" s="18">
        <v>0</v>
      </c>
      <c r="EA31" s="18">
        <v>0</v>
      </c>
      <c r="EB31" s="18">
        <v>0</v>
      </c>
      <c r="EC31" s="18">
        <v>0</v>
      </c>
      <c r="ED31" s="18">
        <v>0</v>
      </c>
      <c r="EE31" s="18">
        <v>0</v>
      </c>
      <c r="EF31" s="18">
        <v>0</v>
      </c>
      <c r="EG31" s="18">
        <v>0</v>
      </c>
      <c r="EH31" s="18">
        <v>0</v>
      </c>
      <c r="EI31" s="18">
        <v>0</v>
      </c>
      <c r="EJ31" s="18">
        <v>0</v>
      </c>
      <c r="EK31" s="18">
        <v>0</v>
      </c>
      <c r="EL31" s="18">
        <v>0</v>
      </c>
      <c r="EM31" s="18">
        <v>0</v>
      </c>
      <c r="EN31" s="18">
        <v>0</v>
      </c>
      <c r="EO31" s="18">
        <v>0</v>
      </c>
      <c r="EP31" s="18">
        <v>0</v>
      </c>
      <c r="EQ31" s="18">
        <v>0</v>
      </c>
      <c r="ER31" s="18">
        <v>0</v>
      </c>
      <c r="ES31" s="18">
        <v>0</v>
      </c>
      <c r="ET31" s="18">
        <v>0</v>
      </c>
      <c r="EU31" s="18">
        <v>0</v>
      </c>
      <c r="EV31" s="18">
        <v>0</v>
      </c>
      <c r="EW31" s="18">
        <v>0</v>
      </c>
      <c r="EX31" s="18">
        <v>0</v>
      </c>
      <c r="EY31" s="18">
        <v>0</v>
      </c>
      <c r="EZ31" s="18">
        <v>0</v>
      </c>
      <c r="FA31" s="18">
        <v>0</v>
      </c>
      <c r="FB31" s="18">
        <v>0</v>
      </c>
      <c r="FC31" s="18">
        <v>0</v>
      </c>
      <c r="FD31" s="18">
        <v>0</v>
      </c>
      <c r="FE31" s="18">
        <v>0</v>
      </c>
      <c r="FF31" s="18">
        <v>0</v>
      </c>
      <c r="FG31" s="18">
        <v>0</v>
      </c>
      <c r="FH31" s="18">
        <v>0</v>
      </c>
      <c r="FI31" s="18">
        <v>0</v>
      </c>
      <c r="FJ31" s="18">
        <v>0</v>
      </c>
      <c r="FK31" s="18">
        <v>0</v>
      </c>
      <c r="FL31" s="18">
        <v>0</v>
      </c>
      <c r="FM31" s="18">
        <v>0</v>
      </c>
      <c r="FN31" s="18">
        <v>0</v>
      </c>
      <c r="FO31" s="18">
        <v>0</v>
      </c>
      <c r="FP31" s="18">
        <v>0</v>
      </c>
      <c r="FQ31" s="18">
        <v>0</v>
      </c>
      <c r="FR31" s="18">
        <v>0</v>
      </c>
      <c r="FS31" s="18">
        <v>0</v>
      </c>
      <c r="FT31" s="18">
        <v>0</v>
      </c>
      <c r="FU31" s="18">
        <v>0</v>
      </c>
      <c r="FV31" s="18">
        <v>0</v>
      </c>
      <c r="FW31" s="18">
        <v>0</v>
      </c>
      <c r="FX31" s="18">
        <v>0</v>
      </c>
      <c r="FY31" s="18">
        <v>0</v>
      </c>
      <c r="FZ31" s="18">
        <v>0</v>
      </c>
      <c r="GA31" s="18">
        <v>0</v>
      </c>
      <c r="GB31" s="18">
        <v>0</v>
      </c>
      <c r="GC31" s="18">
        <v>0</v>
      </c>
      <c r="GD31" s="18">
        <v>0</v>
      </c>
      <c r="GE31" s="18">
        <v>0</v>
      </c>
      <c r="GF31" s="18">
        <v>0</v>
      </c>
      <c r="GG31" s="18">
        <v>0</v>
      </c>
      <c r="GH31" s="18">
        <v>0</v>
      </c>
      <c r="GI31" s="18">
        <v>0</v>
      </c>
      <c r="GJ31" s="18">
        <v>0</v>
      </c>
      <c r="GK31" s="18">
        <v>0</v>
      </c>
      <c r="GL31" s="18">
        <v>0</v>
      </c>
      <c r="GM31" s="18">
        <v>0</v>
      </c>
      <c r="GN31" s="18">
        <v>0</v>
      </c>
      <c r="GO31" s="18">
        <v>0</v>
      </c>
      <c r="GP31" s="18">
        <v>0</v>
      </c>
      <c r="GQ31" s="18">
        <v>0</v>
      </c>
      <c r="GR31" s="18">
        <v>0</v>
      </c>
      <c r="GS31" s="18">
        <v>0</v>
      </c>
      <c r="GT31" s="18">
        <v>0</v>
      </c>
      <c r="GU31" s="18">
        <v>0</v>
      </c>
      <c r="GV31" s="18">
        <v>0</v>
      </c>
      <c r="GW31" s="18">
        <v>0</v>
      </c>
      <c r="GX31" s="18">
        <v>0</v>
      </c>
      <c r="GY31" s="38"/>
      <c r="GZ31" s="25"/>
      <c r="HA31" s="36"/>
    </row>
    <row r="32" spans="1:209" ht="15" customHeight="1" x14ac:dyDescent="0.15">
      <c r="A32" s="44"/>
      <c r="E32" s="19"/>
      <c r="F32" s="20" t="s">
        <v>83</v>
      </c>
      <c r="G32" s="21"/>
      <c r="H32" s="22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38"/>
      <c r="GZ32" s="25"/>
      <c r="HA32" s="36"/>
    </row>
    <row r="33" spans="1:209" ht="15" customHeight="1" x14ac:dyDescent="0.15">
      <c r="E33" s="41" t="s">
        <v>462</v>
      </c>
      <c r="F33" s="39" t="s">
        <v>461</v>
      </c>
      <c r="G33" s="7" t="s">
        <v>82</v>
      </c>
      <c r="H33" s="13">
        <f t="shared" ref="H33:BF33" si="15">SUM(H34:H36)</f>
        <v>595630.01</v>
      </c>
      <c r="I33" s="13">
        <f t="shared" si="15"/>
        <v>0</v>
      </c>
      <c r="J33" s="13">
        <f t="shared" si="15"/>
        <v>0</v>
      </c>
      <c r="K33" s="13">
        <f t="shared" si="15"/>
        <v>0</v>
      </c>
      <c r="L33" s="13">
        <f t="shared" si="15"/>
        <v>0</v>
      </c>
      <c r="M33" s="13">
        <f t="shared" si="15"/>
        <v>0</v>
      </c>
      <c r="N33" s="13">
        <f t="shared" si="15"/>
        <v>0</v>
      </c>
      <c r="O33" s="13">
        <f t="shared" si="15"/>
        <v>0</v>
      </c>
      <c r="P33" s="13">
        <f t="shared" si="15"/>
        <v>0</v>
      </c>
      <c r="Q33" s="13">
        <f t="shared" si="15"/>
        <v>0</v>
      </c>
      <c r="R33" s="13">
        <f t="shared" si="15"/>
        <v>0</v>
      </c>
      <c r="S33" s="13">
        <f t="shared" si="15"/>
        <v>0</v>
      </c>
      <c r="T33" s="13">
        <f t="shared" si="15"/>
        <v>0</v>
      </c>
      <c r="U33" s="13">
        <f t="shared" si="15"/>
        <v>0</v>
      </c>
      <c r="V33" s="13">
        <f t="shared" si="15"/>
        <v>0</v>
      </c>
      <c r="W33" s="13">
        <f t="shared" si="15"/>
        <v>0</v>
      </c>
      <c r="X33" s="13">
        <f t="shared" si="15"/>
        <v>0</v>
      </c>
      <c r="Y33" s="13">
        <f t="shared" si="15"/>
        <v>0</v>
      </c>
      <c r="Z33" s="13">
        <f t="shared" si="15"/>
        <v>0</v>
      </c>
      <c r="AA33" s="13">
        <f t="shared" si="15"/>
        <v>0</v>
      </c>
      <c r="AB33" s="13">
        <f t="shared" si="15"/>
        <v>0</v>
      </c>
      <c r="AC33" s="13">
        <f t="shared" si="15"/>
        <v>0</v>
      </c>
      <c r="AD33" s="13">
        <f t="shared" si="15"/>
        <v>0</v>
      </c>
      <c r="AE33" s="13">
        <f t="shared" si="15"/>
        <v>0</v>
      </c>
      <c r="AF33" s="13">
        <f t="shared" si="15"/>
        <v>0</v>
      </c>
      <c r="AG33" s="13">
        <f t="shared" si="15"/>
        <v>0</v>
      </c>
      <c r="AH33" s="13">
        <f t="shared" si="15"/>
        <v>0</v>
      </c>
      <c r="AI33" s="13">
        <f t="shared" si="15"/>
        <v>0</v>
      </c>
      <c r="AJ33" s="13">
        <f t="shared" si="15"/>
        <v>0</v>
      </c>
      <c r="AK33" s="13">
        <f t="shared" si="15"/>
        <v>0</v>
      </c>
      <c r="AL33" s="13">
        <f t="shared" si="15"/>
        <v>0</v>
      </c>
      <c r="AM33" s="13">
        <f t="shared" si="15"/>
        <v>0</v>
      </c>
      <c r="AN33" s="13">
        <f t="shared" si="15"/>
        <v>0</v>
      </c>
      <c r="AO33" s="13">
        <f t="shared" si="15"/>
        <v>0</v>
      </c>
      <c r="AP33" s="13">
        <f t="shared" si="15"/>
        <v>0</v>
      </c>
      <c r="AQ33" s="13">
        <f t="shared" si="15"/>
        <v>0</v>
      </c>
      <c r="AR33" s="13">
        <f t="shared" si="15"/>
        <v>0</v>
      </c>
      <c r="AS33" s="13">
        <f t="shared" si="15"/>
        <v>0</v>
      </c>
      <c r="AT33" s="13">
        <f t="shared" si="15"/>
        <v>0</v>
      </c>
      <c r="AU33" s="13">
        <f t="shared" si="15"/>
        <v>0</v>
      </c>
      <c r="AV33" s="13">
        <f t="shared" si="15"/>
        <v>0</v>
      </c>
      <c r="AW33" s="13">
        <f t="shared" si="15"/>
        <v>0</v>
      </c>
      <c r="AX33" s="13">
        <f t="shared" si="15"/>
        <v>0</v>
      </c>
      <c r="AY33" s="13">
        <f t="shared" si="15"/>
        <v>0</v>
      </c>
      <c r="AZ33" s="13">
        <f t="shared" si="15"/>
        <v>0</v>
      </c>
      <c r="BA33" s="13">
        <f t="shared" si="15"/>
        <v>0</v>
      </c>
      <c r="BB33" s="13">
        <f t="shared" si="15"/>
        <v>0</v>
      </c>
      <c r="BC33" s="13">
        <f t="shared" si="15"/>
        <v>0</v>
      </c>
      <c r="BD33" s="13">
        <f t="shared" si="15"/>
        <v>0</v>
      </c>
      <c r="BE33" s="13">
        <f t="shared" si="15"/>
        <v>0</v>
      </c>
      <c r="BF33" s="13">
        <f t="shared" si="15"/>
        <v>0</v>
      </c>
      <c r="BG33" s="13">
        <f t="shared" ref="BG33:CB33" si="16">SUM(BG34:BG36)</f>
        <v>0</v>
      </c>
      <c r="BH33" s="13">
        <f t="shared" si="16"/>
        <v>0</v>
      </c>
      <c r="BI33" s="13">
        <f t="shared" si="16"/>
        <v>0</v>
      </c>
      <c r="BJ33" s="13">
        <f t="shared" si="16"/>
        <v>0</v>
      </c>
      <c r="BK33" s="13">
        <f t="shared" si="16"/>
        <v>0</v>
      </c>
      <c r="BL33" s="13">
        <f t="shared" si="16"/>
        <v>0</v>
      </c>
      <c r="BM33" s="13">
        <f t="shared" si="16"/>
        <v>0</v>
      </c>
      <c r="BN33" s="13">
        <f t="shared" si="16"/>
        <v>0</v>
      </c>
      <c r="BO33" s="13">
        <f t="shared" si="16"/>
        <v>0</v>
      </c>
      <c r="BP33" s="13">
        <f t="shared" si="16"/>
        <v>0</v>
      </c>
      <c r="BQ33" s="13">
        <f t="shared" si="16"/>
        <v>0</v>
      </c>
      <c r="BR33" s="13">
        <f t="shared" si="16"/>
        <v>0</v>
      </c>
      <c r="BS33" s="13">
        <f t="shared" si="16"/>
        <v>0</v>
      </c>
      <c r="BT33" s="13">
        <f t="shared" si="16"/>
        <v>0</v>
      </c>
      <c r="BU33" s="13">
        <f t="shared" si="16"/>
        <v>0</v>
      </c>
      <c r="BV33" s="13">
        <f t="shared" si="16"/>
        <v>21257.69</v>
      </c>
      <c r="BW33" s="13">
        <f t="shared" si="16"/>
        <v>6970.99</v>
      </c>
      <c r="BX33" s="13">
        <f t="shared" si="16"/>
        <v>2893.2</v>
      </c>
      <c r="BY33" s="13">
        <f t="shared" si="16"/>
        <v>2153.77</v>
      </c>
      <c r="BZ33" s="13">
        <f t="shared" si="16"/>
        <v>28127.08</v>
      </c>
      <c r="CA33" s="13">
        <f t="shared" si="16"/>
        <v>20289.93</v>
      </c>
      <c r="CB33" s="13">
        <f t="shared" si="16"/>
        <v>31514.720000000001</v>
      </c>
      <c r="CC33" s="13">
        <f>SUM(CC34:CC36)</f>
        <v>6962.18</v>
      </c>
      <c r="CD33" s="13">
        <f>SUM(CD34:CD36)</f>
        <v>64366.879999999997</v>
      </c>
      <c r="CE33" s="13">
        <f>SUM(CE34:CE36)</f>
        <v>20904.97</v>
      </c>
      <c r="CF33" s="13">
        <f>SUM(CF34:CF36)</f>
        <v>36583.68</v>
      </c>
      <c r="CG33" s="13">
        <f>SUM(CG34:CG36)</f>
        <v>154316.16</v>
      </c>
      <c r="CH33" s="13">
        <f>SUM(CH34:CH36)</f>
        <v>3553.87</v>
      </c>
      <c r="CI33" s="13">
        <f>SUM(CI34:CI36)</f>
        <v>11876.06</v>
      </c>
      <c r="CJ33" s="13">
        <f>SUM(CJ34:CJ36)</f>
        <v>7000</v>
      </c>
      <c r="CK33" s="13">
        <f>SUM(CK34:CK36)</f>
        <v>21915.23</v>
      </c>
      <c r="CL33" s="13">
        <f>SUM(CL34:CL36)</f>
        <v>17603.939999999999</v>
      </c>
      <c r="CM33" s="13">
        <f>SUM(CM34:CM36)</f>
        <v>1656.78</v>
      </c>
      <c r="CN33" s="13">
        <f>SUM(CN34:CN36)</f>
        <v>18749.18</v>
      </c>
      <c r="CO33" s="13">
        <f>SUM(CO34:CO36)</f>
        <v>18782.240000000002</v>
      </c>
      <c r="CP33" s="13">
        <f>SUM(CP34:CP36)</f>
        <v>26592.87</v>
      </c>
      <c r="CQ33" s="13">
        <f>SUM(CQ34:CQ36)</f>
        <v>35729.78</v>
      </c>
      <c r="CR33" s="13">
        <f>SUM(CR34:CR36)</f>
        <v>35000</v>
      </c>
      <c r="CS33" s="13">
        <f>SUM(CS34:CS36)</f>
        <v>828.81</v>
      </c>
      <c r="CT33" s="13">
        <f t="shared" ref="CT33:DS33" si="17">SUM(CT34:CT36)</f>
        <v>0</v>
      </c>
      <c r="CU33" s="13">
        <f t="shared" si="17"/>
        <v>0</v>
      </c>
      <c r="CV33" s="13">
        <f t="shared" si="17"/>
        <v>0</v>
      </c>
      <c r="CW33" s="13">
        <f t="shared" si="17"/>
        <v>0</v>
      </c>
      <c r="CX33" s="13">
        <f t="shared" si="17"/>
        <v>0</v>
      </c>
      <c r="CY33" s="13">
        <f t="shared" si="17"/>
        <v>0</v>
      </c>
      <c r="CZ33" s="13">
        <f t="shared" si="17"/>
        <v>0</v>
      </c>
      <c r="DA33" s="13">
        <f t="shared" si="17"/>
        <v>0</v>
      </c>
      <c r="DB33" s="13">
        <f t="shared" si="17"/>
        <v>0</v>
      </c>
      <c r="DC33" s="13">
        <f t="shared" si="17"/>
        <v>0</v>
      </c>
      <c r="DD33" s="13">
        <f t="shared" si="17"/>
        <v>0</v>
      </c>
      <c r="DE33" s="13">
        <f t="shared" si="17"/>
        <v>0</v>
      </c>
      <c r="DF33" s="13">
        <f t="shared" si="17"/>
        <v>0</v>
      </c>
      <c r="DG33" s="13">
        <f t="shared" si="17"/>
        <v>0</v>
      </c>
      <c r="DH33" s="13">
        <f t="shared" si="17"/>
        <v>0</v>
      </c>
      <c r="DI33" s="13">
        <f t="shared" si="17"/>
        <v>0</v>
      </c>
      <c r="DJ33" s="13">
        <f t="shared" si="17"/>
        <v>0</v>
      </c>
      <c r="DK33" s="13">
        <f t="shared" si="17"/>
        <v>0</v>
      </c>
      <c r="DL33" s="13">
        <f t="shared" si="17"/>
        <v>0</v>
      </c>
      <c r="DM33" s="13">
        <f t="shared" si="17"/>
        <v>0</v>
      </c>
      <c r="DN33" s="13">
        <f t="shared" si="17"/>
        <v>0</v>
      </c>
      <c r="DO33" s="13">
        <f t="shared" si="17"/>
        <v>0</v>
      </c>
      <c r="DP33" s="13">
        <f t="shared" si="17"/>
        <v>0</v>
      </c>
      <c r="DQ33" s="13">
        <f t="shared" si="17"/>
        <v>0</v>
      </c>
      <c r="DR33" s="13">
        <f t="shared" si="17"/>
        <v>0</v>
      </c>
      <c r="DS33" s="13">
        <f t="shared" si="17"/>
        <v>0</v>
      </c>
      <c r="DT33" s="13">
        <f t="shared" ref="DT33:GA33" si="18">SUM(DT34:DT36)</f>
        <v>0</v>
      </c>
      <c r="DU33" s="13">
        <f t="shared" si="18"/>
        <v>0</v>
      </c>
      <c r="DV33" s="13">
        <f t="shared" si="18"/>
        <v>0</v>
      </c>
      <c r="DW33" s="13">
        <f t="shared" si="18"/>
        <v>0</v>
      </c>
      <c r="DX33" s="13">
        <f t="shared" si="18"/>
        <v>0</v>
      </c>
      <c r="DY33" s="13">
        <f t="shared" si="18"/>
        <v>0</v>
      </c>
      <c r="DZ33" s="13">
        <f t="shared" si="18"/>
        <v>0</v>
      </c>
      <c r="EA33" s="13">
        <f t="shared" si="18"/>
        <v>0</v>
      </c>
      <c r="EB33" s="13">
        <f t="shared" si="18"/>
        <v>0</v>
      </c>
      <c r="EC33" s="13">
        <f t="shared" si="18"/>
        <v>0</v>
      </c>
      <c r="ED33" s="13">
        <f t="shared" si="18"/>
        <v>0</v>
      </c>
      <c r="EE33" s="13">
        <f t="shared" si="18"/>
        <v>0</v>
      </c>
      <c r="EF33" s="13">
        <f t="shared" si="18"/>
        <v>0</v>
      </c>
      <c r="EG33" s="13">
        <f t="shared" si="18"/>
        <v>0</v>
      </c>
      <c r="EH33" s="13">
        <f t="shared" si="18"/>
        <v>0</v>
      </c>
      <c r="EI33" s="13">
        <f t="shared" si="18"/>
        <v>0</v>
      </c>
      <c r="EJ33" s="13">
        <f t="shared" si="18"/>
        <v>0</v>
      </c>
      <c r="EK33" s="13">
        <f t="shared" si="18"/>
        <v>0</v>
      </c>
      <c r="EL33" s="13">
        <f t="shared" si="18"/>
        <v>0</v>
      </c>
      <c r="EM33" s="13">
        <f t="shared" si="18"/>
        <v>0</v>
      </c>
      <c r="EN33" s="13">
        <f t="shared" si="18"/>
        <v>0</v>
      </c>
      <c r="EO33" s="13">
        <f t="shared" si="18"/>
        <v>0</v>
      </c>
      <c r="EP33" s="13">
        <f t="shared" si="18"/>
        <v>0</v>
      </c>
      <c r="EQ33" s="13">
        <f t="shared" si="18"/>
        <v>0</v>
      </c>
      <c r="ER33" s="13">
        <f t="shared" si="18"/>
        <v>0</v>
      </c>
      <c r="ES33" s="13">
        <f t="shared" si="18"/>
        <v>0</v>
      </c>
      <c r="ET33" s="13">
        <f t="shared" si="18"/>
        <v>0</v>
      </c>
      <c r="EU33" s="13">
        <f t="shared" si="18"/>
        <v>0</v>
      </c>
      <c r="EV33" s="13">
        <f t="shared" si="18"/>
        <v>0</v>
      </c>
      <c r="EW33" s="13">
        <f t="shared" si="18"/>
        <v>0</v>
      </c>
      <c r="EX33" s="13">
        <f t="shared" si="18"/>
        <v>0</v>
      </c>
      <c r="EY33" s="13">
        <f t="shared" si="18"/>
        <v>0</v>
      </c>
      <c r="EZ33" s="13">
        <f t="shared" si="18"/>
        <v>0</v>
      </c>
      <c r="FA33" s="13">
        <f t="shared" si="18"/>
        <v>0</v>
      </c>
      <c r="FB33" s="13">
        <f t="shared" si="18"/>
        <v>0</v>
      </c>
      <c r="FC33" s="13">
        <f t="shared" si="18"/>
        <v>0</v>
      </c>
      <c r="FD33" s="13">
        <f t="shared" si="18"/>
        <v>0</v>
      </c>
      <c r="FE33" s="13">
        <f t="shared" si="18"/>
        <v>0</v>
      </c>
      <c r="FF33" s="13">
        <f t="shared" si="18"/>
        <v>0</v>
      </c>
      <c r="FG33" s="13">
        <f t="shared" si="18"/>
        <v>0</v>
      </c>
      <c r="FH33" s="13">
        <f t="shared" si="18"/>
        <v>0</v>
      </c>
      <c r="FI33" s="13">
        <f t="shared" si="18"/>
        <v>0</v>
      </c>
      <c r="FJ33" s="13">
        <f t="shared" si="18"/>
        <v>0</v>
      </c>
      <c r="FK33" s="13">
        <f t="shared" si="18"/>
        <v>0</v>
      </c>
      <c r="FL33" s="13">
        <f t="shared" si="18"/>
        <v>0</v>
      </c>
      <c r="FM33" s="13">
        <f t="shared" si="18"/>
        <v>0</v>
      </c>
      <c r="FN33" s="13">
        <f t="shared" si="18"/>
        <v>0</v>
      </c>
      <c r="FO33" s="13">
        <f t="shared" si="18"/>
        <v>0</v>
      </c>
      <c r="FP33" s="13">
        <f t="shared" si="18"/>
        <v>0</v>
      </c>
      <c r="FQ33" s="13">
        <f t="shared" si="18"/>
        <v>0</v>
      </c>
      <c r="FR33" s="13">
        <f t="shared" si="18"/>
        <v>0</v>
      </c>
      <c r="FS33" s="13">
        <f t="shared" si="18"/>
        <v>0</v>
      </c>
      <c r="FT33" s="13">
        <f t="shared" si="18"/>
        <v>0</v>
      </c>
      <c r="FU33" s="13">
        <f t="shared" si="18"/>
        <v>0</v>
      </c>
      <c r="FV33" s="13">
        <f t="shared" si="18"/>
        <v>0</v>
      </c>
      <c r="FW33" s="13">
        <f t="shared" si="18"/>
        <v>0</v>
      </c>
      <c r="FX33" s="13">
        <f t="shared" si="18"/>
        <v>0</v>
      </c>
      <c r="FY33" s="13">
        <f t="shared" si="18"/>
        <v>0</v>
      </c>
      <c r="FZ33" s="13">
        <f t="shared" si="18"/>
        <v>0</v>
      </c>
      <c r="GA33" s="13">
        <f t="shared" si="18"/>
        <v>0</v>
      </c>
      <c r="GB33" s="13">
        <f t="shared" ref="GB33:GX33" si="19">SUM(GB34:GB36)</f>
        <v>0</v>
      </c>
      <c r="GC33" s="13">
        <f t="shared" si="19"/>
        <v>0</v>
      </c>
      <c r="GD33" s="13">
        <f t="shared" si="19"/>
        <v>0</v>
      </c>
      <c r="GE33" s="13">
        <f t="shared" si="19"/>
        <v>0</v>
      </c>
      <c r="GF33" s="13">
        <f t="shared" si="19"/>
        <v>0</v>
      </c>
      <c r="GG33" s="13">
        <f t="shared" si="19"/>
        <v>0</v>
      </c>
      <c r="GH33" s="13">
        <f t="shared" si="19"/>
        <v>0</v>
      </c>
      <c r="GI33" s="13">
        <f t="shared" si="19"/>
        <v>0</v>
      </c>
      <c r="GJ33" s="13">
        <f t="shared" si="19"/>
        <v>0</v>
      </c>
      <c r="GK33" s="13">
        <f t="shared" si="19"/>
        <v>0</v>
      </c>
      <c r="GL33" s="13">
        <f t="shared" si="19"/>
        <v>0</v>
      </c>
      <c r="GM33" s="13">
        <f t="shared" si="19"/>
        <v>0</v>
      </c>
      <c r="GN33" s="13">
        <f t="shared" si="19"/>
        <v>0</v>
      </c>
      <c r="GO33" s="13">
        <f t="shared" si="19"/>
        <v>0</v>
      </c>
      <c r="GP33" s="13">
        <f t="shared" si="19"/>
        <v>0</v>
      </c>
      <c r="GQ33" s="13">
        <f t="shared" si="19"/>
        <v>0</v>
      </c>
      <c r="GR33" s="13">
        <f t="shared" si="19"/>
        <v>0</v>
      </c>
      <c r="GS33" s="13">
        <f t="shared" si="19"/>
        <v>0</v>
      </c>
      <c r="GT33" s="13">
        <f t="shared" si="19"/>
        <v>0</v>
      </c>
      <c r="GU33" s="13">
        <f t="shared" si="19"/>
        <v>0</v>
      </c>
      <c r="GV33" s="13">
        <f t="shared" si="19"/>
        <v>0</v>
      </c>
      <c r="GW33" s="13">
        <f t="shared" si="19"/>
        <v>0</v>
      </c>
      <c r="GX33" s="13">
        <f t="shared" si="19"/>
        <v>0</v>
      </c>
      <c r="GY33" s="38"/>
      <c r="GZ33" s="25"/>
      <c r="HA33" s="36"/>
    </row>
    <row r="34" spans="1:209" ht="15" customHeight="1" x14ac:dyDescent="0.15">
      <c r="A34" s="44"/>
      <c r="B34" s="28">
        <v>1</v>
      </c>
      <c r="E34" s="26" t="s">
        <v>463</v>
      </c>
      <c r="F34" s="16" t="s">
        <v>84</v>
      </c>
      <c r="G34" s="7" t="s">
        <v>82</v>
      </c>
      <c r="H34" s="17">
        <f>SUM(I34:GY34)</f>
        <v>205936.99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8">
        <v>0</v>
      </c>
      <c r="BM34" s="18">
        <v>0</v>
      </c>
      <c r="BN34" s="18">
        <v>0</v>
      </c>
      <c r="BO34" s="18">
        <v>0</v>
      </c>
      <c r="BP34" s="18">
        <v>0</v>
      </c>
      <c r="BQ34" s="18">
        <v>0</v>
      </c>
      <c r="BR34" s="18">
        <v>0</v>
      </c>
      <c r="BS34" s="18">
        <v>0</v>
      </c>
      <c r="BT34" s="18">
        <v>0</v>
      </c>
      <c r="BU34" s="18">
        <v>0</v>
      </c>
      <c r="BV34" s="18">
        <v>21257.69</v>
      </c>
      <c r="BW34" s="18">
        <v>0</v>
      </c>
      <c r="BX34" s="18">
        <v>0</v>
      </c>
      <c r="BY34" s="18">
        <v>0</v>
      </c>
      <c r="BZ34" s="18">
        <v>0</v>
      </c>
      <c r="CA34" s="18">
        <v>0</v>
      </c>
      <c r="CB34" s="18">
        <v>24679.48</v>
      </c>
      <c r="CC34" s="18">
        <v>6962.18</v>
      </c>
      <c r="CD34" s="18">
        <v>64366.879999999997</v>
      </c>
      <c r="CE34" s="18">
        <v>20904.97</v>
      </c>
      <c r="CF34" s="18">
        <v>0</v>
      </c>
      <c r="CG34" s="18">
        <v>0</v>
      </c>
      <c r="CH34" s="18">
        <v>0</v>
      </c>
      <c r="CI34" s="18">
        <v>0</v>
      </c>
      <c r="CJ34" s="18">
        <v>0</v>
      </c>
      <c r="CK34" s="18">
        <v>0</v>
      </c>
      <c r="CL34" s="18">
        <v>1155.9100000000001</v>
      </c>
      <c r="CM34" s="18">
        <v>1656.78</v>
      </c>
      <c r="CN34" s="18">
        <v>18749.18</v>
      </c>
      <c r="CO34" s="18">
        <v>18782.240000000002</v>
      </c>
      <c r="CP34" s="18">
        <v>26592.87</v>
      </c>
      <c r="CQ34" s="18">
        <v>0</v>
      </c>
      <c r="CR34" s="18">
        <v>0</v>
      </c>
      <c r="CS34" s="18">
        <v>828.81</v>
      </c>
      <c r="CT34" s="18">
        <v>0</v>
      </c>
      <c r="CU34" s="18">
        <v>0</v>
      </c>
      <c r="CV34" s="18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0</v>
      </c>
      <c r="DG34" s="18">
        <v>0</v>
      </c>
      <c r="DH34" s="18">
        <v>0</v>
      </c>
      <c r="DI34" s="18">
        <v>0</v>
      </c>
      <c r="DJ34" s="18">
        <v>0</v>
      </c>
      <c r="DK34" s="18">
        <v>0</v>
      </c>
      <c r="DL34" s="18">
        <v>0</v>
      </c>
      <c r="DM34" s="18">
        <v>0</v>
      </c>
      <c r="DN34" s="18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8">
        <v>0</v>
      </c>
      <c r="DZ34" s="18">
        <v>0</v>
      </c>
      <c r="EA34" s="18">
        <v>0</v>
      </c>
      <c r="EB34" s="18">
        <v>0</v>
      </c>
      <c r="EC34" s="18">
        <v>0</v>
      </c>
      <c r="ED34" s="18">
        <v>0</v>
      </c>
      <c r="EE34" s="18">
        <v>0</v>
      </c>
      <c r="EF34" s="18">
        <v>0</v>
      </c>
      <c r="EG34" s="18">
        <v>0</v>
      </c>
      <c r="EH34" s="18">
        <v>0</v>
      </c>
      <c r="EI34" s="18">
        <v>0</v>
      </c>
      <c r="EJ34" s="18">
        <v>0</v>
      </c>
      <c r="EK34" s="18">
        <v>0</v>
      </c>
      <c r="EL34" s="18">
        <v>0</v>
      </c>
      <c r="EM34" s="18">
        <v>0</v>
      </c>
      <c r="EN34" s="18">
        <v>0</v>
      </c>
      <c r="EO34" s="18">
        <v>0</v>
      </c>
      <c r="EP34" s="18">
        <v>0</v>
      </c>
      <c r="EQ34" s="18">
        <v>0</v>
      </c>
      <c r="ER34" s="18">
        <v>0</v>
      </c>
      <c r="ES34" s="18">
        <v>0</v>
      </c>
      <c r="ET34" s="18">
        <v>0</v>
      </c>
      <c r="EU34" s="18">
        <v>0</v>
      </c>
      <c r="EV34" s="18">
        <v>0</v>
      </c>
      <c r="EW34" s="18">
        <v>0</v>
      </c>
      <c r="EX34" s="18">
        <v>0</v>
      </c>
      <c r="EY34" s="18">
        <v>0</v>
      </c>
      <c r="EZ34" s="18">
        <v>0</v>
      </c>
      <c r="FA34" s="18">
        <v>0</v>
      </c>
      <c r="FB34" s="18">
        <v>0</v>
      </c>
      <c r="FC34" s="18">
        <v>0</v>
      </c>
      <c r="FD34" s="18">
        <v>0</v>
      </c>
      <c r="FE34" s="18">
        <v>0</v>
      </c>
      <c r="FF34" s="18">
        <v>0</v>
      </c>
      <c r="FG34" s="18">
        <v>0</v>
      </c>
      <c r="FH34" s="18">
        <v>0</v>
      </c>
      <c r="FI34" s="18">
        <v>0</v>
      </c>
      <c r="FJ34" s="18">
        <v>0</v>
      </c>
      <c r="FK34" s="18">
        <v>0</v>
      </c>
      <c r="FL34" s="18">
        <v>0</v>
      </c>
      <c r="FM34" s="18">
        <v>0</v>
      </c>
      <c r="FN34" s="18">
        <v>0</v>
      </c>
      <c r="FO34" s="18">
        <v>0</v>
      </c>
      <c r="FP34" s="18">
        <v>0</v>
      </c>
      <c r="FQ34" s="18">
        <v>0</v>
      </c>
      <c r="FR34" s="18">
        <v>0</v>
      </c>
      <c r="FS34" s="18">
        <v>0</v>
      </c>
      <c r="FT34" s="18">
        <v>0</v>
      </c>
      <c r="FU34" s="18">
        <v>0</v>
      </c>
      <c r="FV34" s="18">
        <v>0</v>
      </c>
      <c r="FW34" s="18">
        <v>0</v>
      </c>
      <c r="FX34" s="18">
        <v>0</v>
      </c>
      <c r="FY34" s="18">
        <v>0</v>
      </c>
      <c r="FZ34" s="18">
        <v>0</v>
      </c>
      <c r="GA34" s="18">
        <v>0</v>
      </c>
      <c r="GB34" s="18">
        <v>0</v>
      </c>
      <c r="GC34" s="18">
        <v>0</v>
      </c>
      <c r="GD34" s="18">
        <v>0</v>
      </c>
      <c r="GE34" s="18">
        <v>0</v>
      </c>
      <c r="GF34" s="18">
        <v>0</v>
      </c>
      <c r="GG34" s="18">
        <v>0</v>
      </c>
      <c r="GH34" s="18">
        <v>0</v>
      </c>
      <c r="GI34" s="18">
        <v>0</v>
      </c>
      <c r="GJ34" s="18">
        <v>0</v>
      </c>
      <c r="GK34" s="18">
        <v>0</v>
      </c>
      <c r="GL34" s="18">
        <v>0</v>
      </c>
      <c r="GM34" s="18">
        <v>0</v>
      </c>
      <c r="GN34" s="18">
        <v>0</v>
      </c>
      <c r="GO34" s="18">
        <v>0</v>
      </c>
      <c r="GP34" s="18">
        <v>0</v>
      </c>
      <c r="GQ34" s="18">
        <v>0</v>
      </c>
      <c r="GR34" s="18">
        <v>0</v>
      </c>
      <c r="GS34" s="18">
        <v>0</v>
      </c>
      <c r="GT34" s="18">
        <v>0</v>
      </c>
      <c r="GU34" s="18">
        <v>0</v>
      </c>
      <c r="GV34" s="18">
        <v>0</v>
      </c>
      <c r="GW34" s="18">
        <v>0</v>
      </c>
      <c r="GX34" s="18">
        <v>0</v>
      </c>
      <c r="GY34" s="38"/>
      <c r="GZ34" s="25"/>
      <c r="HA34" s="36"/>
    </row>
    <row r="35" spans="1:209" ht="15" customHeight="1" x14ac:dyDescent="0.15">
      <c r="A35" s="44"/>
      <c r="B35" s="28">
        <v>2</v>
      </c>
      <c r="D35" s="34" t="s">
        <v>93</v>
      </c>
      <c r="E35" s="26" t="s">
        <v>464</v>
      </c>
      <c r="F35" s="16" t="s">
        <v>85</v>
      </c>
      <c r="G35" s="7" t="s">
        <v>82</v>
      </c>
      <c r="H35" s="17">
        <f>SUM(I35:GY35)</f>
        <v>137999.99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6970.99</v>
      </c>
      <c r="BX35" s="18">
        <v>2893.2</v>
      </c>
      <c r="BY35" s="18">
        <v>2153.77</v>
      </c>
      <c r="BZ35" s="18">
        <v>28127.08</v>
      </c>
      <c r="CA35" s="18">
        <v>20289.93</v>
      </c>
      <c r="CB35" s="18">
        <v>6835.24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18">
        <v>0</v>
      </c>
      <c r="CO35" s="18">
        <v>0</v>
      </c>
      <c r="CP35" s="18">
        <v>0</v>
      </c>
      <c r="CQ35" s="18">
        <v>35729.78</v>
      </c>
      <c r="CR35" s="18">
        <v>35000</v>
      </c>
      <c r="CS35" s="18">
        <v>0</v>
      </c>
      <c r="CT35" s="18">
        <v>0</v>
      </c>
      <c r="CU35" s="18">
        <v>0</v>
      </c>
      <c r="CV35" s="18">
        <v>0</v>
      </c>
      <c r="CW35" s="18">
        <v>0</v>
      </c>
      <c r="CX35" s="18">
        <v>0</v>
      </c>
      <c r="CY35" s="18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0</v>
      </c>
      <c r="DG35" s="18">
        <v>0</v>
      </c>
      <c r="DH35" s="18">
        <v>0</v>
      </c>
      <c r="DI35" s="18">
        <v>0</v>
      </c>
      <c r="DJ35" s="18">
        <v>0</v>
      </c>
      <c r="DK35" s="18">
        <v>0</v>
      </c>
      <c r="DL35" s="18">
        <v>0</v>
      </c>
      <c r="DM35" s="18">
        <v>0</v>
      </c>
      <c r="DN35" s="18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18">
        <v>0</v>
      </c>
      <c r="DZ35" s="18">
        <v>0</v>
      </c>
      <c r="EA35" s="18">
        <v>0</v>
      </c>
      <c r="EB35" s="18">
        <v>0</v>
      </c>
      <c r="EC35" s="18">
        <v>0</v>
      </c>
      <c r="ED35" s="18">
        <v>0</v>
      </c>
      <c r="EE35" s="18">
        <v>0</v>
      </c>
      <c r="EF35" s="18">
        <v>0</v>
      </c>
      <c r="EG35" s="18">
        <v>0</v>
      </c>
      <c r="EH35" s="18">
        <v>0</v>
      </c>
      <c r="EI35" s="18">
        <v>0</v>
      </c>
      <c r="EJ35" s="18">
        <v>0</v>
      </c>
      <c r="EK35" s="18">
        <v>0</v>
      </c>
      <c r="EL35" s="18">
        <v>0</v>
      </c>
      <c r="EM35" s="18">
        <v>0</v>
      </c>
      <c r="EN35" s="18">
        <v>0</v>
      </c>
      <c r="EO35" s="18">
        <v>0</v>
      </c>
      <c r="EP35" s="18">
        <v>0</v>
      </c>
      <c r="EQ35" s="18">
        <v>0</v>
      </c>
      <c r="ER35" s="18">
        <v>0</v>
      </c>
      <c r="ES35" s="18">
        <v>0</v>
      </c>
      <c r="ET35" s="18">
        <v>0</v>
      </c>
      <c r="EU35" s="18">
        <v>0</v>
      </c>
      <c r="EV35" s="18">
        <v>0</v>
      </c>
      <c r="EW35" s="18">
        <v>0</v>
      </c>
      <c r="EX35" s="18">
        <v>0</v>
      </c>
      <c r="EY35" s="18">
        <v>0</v>
      </c>
      <c r="EZ35" s="18">
        <v>0</v>
      </c>
      <c r="FA35" s="18">
        <v>0</v>
      </c>
      <c r="FB35" s="18">
        <v>0</v>
      </c>
      <c r="FC35" s="18">
        <v>0</v>
      </c>
      <c r="FD35" s="18">
        <v>0</v>
      </c>
      <c r="FE35" s="18">
        <v>0</v>
      </c>
      <c r="FF35" s="18">
        <v>0</v>
      </c>
      <c r="FG35" s="18">
        <v>0</v>
      </c>
      <c r="FH35" s="18">
        <v>0</v>
      </c>
      <c r="FI35" s="18">
        <v>0</v>
      </c>
      <c r="FJ35" s="18">
        <v>0</v>
      </c>
      <c r="FK35" s="18">
        <v>0</v>
      </c>
      <c r="FL35" s="18">
        <v>0</v>
      </c>
      <c r="FM35" s="18">
        <v>0</v>
      </c>
      <c r="FN35" s="18">
        <v>0</v>
      </c>
      <c r="FO35" s="18">
        <v>0</v>
      </c>
      <c r="FP35" s="18">
        <v>0</v>
      </c>
      <c r="FQ35" s="18">
        <v>0</v>
      </c>
      <c r="FR35" s="18">
        <v>0</v>
      </c>
      <c r="FS35" s="18">
        <v>0</v>
      </c>
      <c r="FT35" s="18">
        <v>0</v>
      </c>
      <c r="FU35" s="18">
        <v>0</v>
      </c>
      <c r="FV35" s="18">
        <v>0</v>
      </c>
      <c r="FW35" s="18">
        <v>0</v>
      </c>
      <c r="FX35" s="18">
        <v>0</v>
      </c>
      <c r="FY35" s="18">
        <v>0</v>
      </c>
      <c r="FZ35" s="18">
        <v>0</v>
      </c>
      <c r="GA35" s="18">
        <v>0</v>
      </c>
      <c r="GB35" s="18">
        <v>0</v>
      </c>
      <c r="GC35" s="18">
        <v>0</v>
      </c>
      <c r="GD35" s="18">
        <v>0</v>
      </c>
      <c r="GE35" s="18">
        <v>0</v>
      </c>
      <c r="GF35" s="18">
        <v>0</v>
      </c>
      <c r="GG35" s="18">
        <v>0</v>
      </c>
      <c r="GH35" s="18">
        <v>0</v>
      </c>
      <c r="GI35" s="18">
        <v>0</v>
      </c>
      <c r="GJ35" s="18">
        <v>0</v>
      </c>
      <c r="GK35" s="18">
        <v>0</v>
      </c>
      <c r="GL35" s="18">
        <v>0</v>
      </c>
      <c r="GM35" s="18">
        <v>0</v>
      </c>
      <c r="GN35" s="18">
        <v>0</v>
      </c>
      <c r="GO35" s="18">
        <v>0</v>
      </c>
      <c r="GP35" s="18">
        <v>0</v>
      </c>
      <c r="GQ35" s="18">
        <v>0</v>
      </c>
      <c r="GR35" s="18">
        <v>0</v>
      </c>
      <c r="GS35" s="18">
        <v>0</v>
      </c>
      <c r="GT35" s="18">
        <v>0</v>
      </c>
      <c r="GU35" s="18">
        <v>0</v>
      </c>
      <c r="GV35" s="18">
        <v>0</v>
      </c>
      <c r="GW35" s="18">
        <v>0</v>
      </c>
      <c r="GX35" s="18">
        <v>0</v>
      </c>
      <c r="GY35" s="38"/>
      <c r="GZ35" s="25"/>
      <c r="HA35" s="36"/>
    </row>
    <row r="36" spans="1:209" ht="15" customHeight="1" x14ac:dyDescent="0.15">
      <c r="A36" s="44"/>
      <c r="B36" s="28">
        <v>3</v>
      </c>
      <c r="D36" s="34" t="s">
        <v>93</v>
      </c>
      <c r="E36" s="26" t="s">
        <v>465</v>
      </c>
      <c r="F36" s="16" t="s">
        <v>86</v>
      </c>
      <c r="G36" s="7" t="s">
        <v>82</v>
      </c>
      <c r="H36" s="17">
        <f>SUM(I36:GY36)</f>
        <v>251693.03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v>0</v>
      </c>
      <c r="AV36" s="18">
        <v>0</v>
      </c>
      <c r="AW36" s="18">
        <v>0</v>
      </c>
      <c r="AX36" s="18">
        <v>0</v>
      </c>
      <c r="AY36" s="18">
        <v>0</v>
      </c>
      <c r="AZ36" s="18">
        <v>0</v>
      </c>
      <c r="BA36" s="18">
        <v>0</v>
      </c>
      <c r="BB36" s="18">
        <v>0</v>
      </c>
      <c r="BC36" s="18">
        <v>0</v>
      </c>
      <c r="BD36" s="18">
        <v>0</v>
      </c>
      <c r="BE36" s="18">
        <v>0</v>
      </c>
      <c r="BF36" s="18">
        <v>0</v>
      </c>
      <c r="BG36" s="18">
        <v>0</v>
      </c>
      <c r="BH36" s="18">
        <v>0</v>
      </c>
      <c r="BI36" s="18">
        <v>0</v>
      </c>
      <c r="BJ36" s="18">
        <v>0</v>
      </c>
      <c r="BK36" s="18">
        <v>0</v>
      </c>
      <c r="BL36" s="18">
        <v>0</v>
      </c>
      <c r="BM36" s="18">
        <v>0</v>
      </c>
      <c r="BN36" s="18">
        <v>0</v>
      </c>
      <c r="BO36" s="18">
        <v>0</v>
      </c>
      <c r="BP36" s="18">
        <v>0</v>
      </c>
      <c r="BQ36" s="18">
        <v>0</v>
      </c>
      <c r="BR36" s="18">
        <v>0</v>
      </c>
      <c r="BS36" s="18">
        <v>0</v>
      </c>
      <c r="BT36" s="18">
        <v>0</v>
      </c>
      <c r="BU36" s="18">
        <v>0</v>
      </c>
      <c r="BV36" s="18">
        <v>0</v>
      </c>
      <c r="BW36" s="18">
        <v>0</v>
      </c>
      <c r="BX36" s="18">
        <v>0</v>
      </c>
      <c r="BY36" s="18">
        <v>0</v>
      </c>
      <c r="BZ36" s="18">
        <v>0</v>
      </c>
      <c r="CA36" s="18">
        <v>0</v>
      </c>
      <c r="CB36" s="18">
        <v>0</v>
      </c>
      <c r="CC36" s="18">
        <v>0</v>
      </c>
      <c r="CD36" s="18">
        <v>0</v>
      </c>
      <c r="CE36" s="18">
        <v>0</v>
      </c>
      <c r="CF36" s="18">
        <v>36583.68</v>
      </c>
      <c r="CG36" s="18">
        <v>154316.16</v>
      </c>
      <c r="CH36" s="18">
        <v>3553.87</v>
      </c>
      <c r="CI36" s="18">
        <v>11876.06</v>
      </c>
      <c r="CJ36" s="18">
        <v>7000</v>
      </c>
      <c r="CK36" s="18">
        <v>21915.23</v>
      </c>
      <c r="CL36" s="18">
        <v>16448.03</v>
      </c>
      <c r="CM36" s="18">
        <v>0</v>
      </c>
      <c r="CN36" s="18">
        <v>0</v>
      </c>
      <c r="CO36" s="18">
        <v>0</v>
      </c>
      <c r="CP36" s="18">
        <v>0</v>
      </c>
      <c r="CQ36" s="18">
        <v>0</v>
      </c>
      <c r="CR36" s="18">
        <v>0</v>
      </c>
      <c r="CS36" s="18">
        <v>0</v>
      </c>
      <c r="CT36" s="18">
        <v>0</v>
      </c>
      <c r="CU36" s="18">
        <v>0</v>
      </c>
      <c r="CV36" s="18">
        <v>0</v>
      </c>
      <c r="CW36" s="18">
        <v>0</v>
      </c>
      <c r="CX36" s="18">
        <v>0</v>
      </c>
      <c r="CY36" s="18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>
        <v>0</v>
      </c>
      <c r="DG36" s="18">
        <v>0</v>
      </c>
      <c r="DH36" s="18">
        <v>0</v>
      </c>
      <c r="DI36" s="18">
        <v>0</v>
      </c>
      <c r="DJ36" s="18">
        <v>0</v>
      </c>
      <c r="DK36" s="18">
        <v>0</v>
      </c>
      <c r="DL36" s="18">
        <v>0</v>
      </c>
      <c r="DM36" s="18">
        <v>0</v>
      </c>
      <c r="DN36" s="18">
        <v>0</v>
      </c>
      <c r="DO36" s="18">
        <v>0</v>
      </c>
      <c r="DP36" s="18">
        <v>0</v>
      </c>
      <c r="DQ36" s="18">
        <v>0</v>
      </c>
      <c r="DR36" s="18">
        <v>0</v>
      </c>
      <c r="DS36" s="18">
        <v>0</v>
      </c>
      <c r="DT36" s="18">
        <v>0</v>
      </c>
      <c r="DU36" s="18">
        <v>0</v>
      </c>
      <c r="DV36" s="18">
        <v>0</v>
      </c>
      <c r="DW36" s="18">
        <v>0</v>
      </c>
      <c r="DX36" s="18">
        <v>0</v>
      </c>
      <c r="DY36" s="18">
        <v>0</v>
      </c>
      <c r="DZ36" s="18">
        <v>0</v>
      </c>
      <c r="EA36" s="18">
        <v>0</v>
      </c>
      <c r="EB36" s="18">
        <v>0</v>
      </c>
      <c r="EC36" s="18">
        <v>0</v>
      </c>
      <c r="ED36" s="18">
        <v>0</v>
      </c>
      <c r="EE36" s="18">
        <v>0</v>
      </c>
      <c r="EF36" s="18">
        <v>0</v>
      </c>
      <c r="EG36" s="18">
        <v>0</v>
      </c>
      <c r="EH36" s="18">
        <v>0</v>
      </c>
      <c r="EI36" s="18">
        <v>0</v>
      </c>
      <c r="EJ36" s="18">
        <v>0</v>
      </c>
      <c r="EK36" s="18">
        <v>0</v>
      </c>
      <c r="EL36" s="18">
        <v>0</v>
      </c>
      <c r="EM36" s="18">
        <v>0</v>
      </c>
      <c r="EN36" s="18">
        <v>0</v>
      </c>
      <c r="EO36" s="18">
        <v>0</v>
      </c>
      <c r="EP36" s="18">
        <v>0</v>
      </c>
      <c r="EQ36" s="18">
        <v>0</v>
      </c>
      <c r="ER36" s="18">
        <v>0</v>
      </c>
      <c r="ES36" s="18">
        <v>0</v>
      </c>
      <c r="ET36" s="18">
        <v>0</v>
      </c>
      <c r="EU36" s="18">
        <v>0</v>
      </c>
      <c r="EV36" s="18">
        <v>0</v>
      </c>
      <c r="EW36" s="18">
        <v>0</v>
      </c>
      <c r="EX36" s="18">
        <v>0</v>
      </c>
      <c r="EY36" s="18">
        <v>0</v>
      </c>
      <c r="EZ36" s="18">
        <v>0</v>
      </c>
      <c r="FA36" s="18">
        <v>0</v>
      </c>
      <c r="FB36" s="18">
        <v>0</v>
      </c>
      <c r="FC36" s="18">
        <v>0</v>
      </c>
      <c r="FD36" s="18">
        <v>0</v>
      </c>
      <c r="FE36" s="18">
        <v>0</v>
      </c>
      <c r="FF36" s="18">
        <v>0</v>
      </c>
      <c r="FG36" s="18">
        <v>0</v>
      </c>
      <c r="FH36" s="18">
        <v>0</v>
      </c>
      <c r="FI36" s="18">
        <v>0</v>
      </c>
      <c r="FJ36" s="18">
        <v>0</v>
      </c>
      <c r="FK36" s="18">
        <v>0</v>
      </c>
      <c r="FL36" s="18">
        <v>0</v>
      </c>
      <c r="FM36" s="18">
        <v>0</v>
      </c>
      <c r="FN36" s="18">
        <v>0</v>
      </c>
      <c r="FO36" s="18">
        <v>0</v>
      </c>
      <c r="FP36" s="18">
        <v>0</v>
      </c>
      <c r="FQ36" s="18">
        <v>0</v>
      </c>
      <c r="FR36" s="18">
        <v>0</v>
      </c>
      <c r="FS36" s="18">
        <v>0</v>
      </c>
      <c r="FT36" s="18">
        <v>0</v>
      </c>
      <c r="FU36" s="18">
        <v>0</v>
      </c>
      <c r="FV36" s="18">
        <v>0</v>
      </c>
      <c r="FW36" s="18">
        <v>0</v>
      </c>
      <c r="FX36" s="18">
        <v>0</v>
      </c>
      <c r="FY36" s="18">
        <v>0</v>
      </c>
      <c r="FZ36" s="18">
        <v>0</v>
      </c>
      <c r="GA36" s="18">
        <v>0</v>
      </c>
      <c r="GB36" s="18">
        <v>0</v>
      </c>
      <c r="GC36" s="18">
        <v>0</v>
      </c>
      <c r="GD36" s="18">
        <v>0</v>
      </c>
      <c r="GE36" s="18">
        <v>0</v>
      </c>
      <c r="GF36" s="18">
        <v>0</v>
      </c>
      <c r="GG36" s="18">
        <v>0</v>
      </c>
      <c r="GH36" s="18">
        <v>0</v>
      </c>
      <c r="GI36" s="18">
        <v>0</v>
      </c>
      <c r="GJ36" s="18">
        <v>0</v>
      </c>
      <c r="GK36" s="18">
        <v>0</v>
      </c>
      <c r="GL36" s="18">
        <v>0</v>
      </c>
      <c r="GM36" s="18">
        <v>0</v>
      </c>
      <c r="GN36" s="18">
        <v>0</v>
      </c>
      <c r="GO36" s="18">
        <v>0</v>
      </c>
      <c r="GP36" s="18">
        <v>0</v>
      </c>
      <c r="GQ36" s="18">
        <v>0</v>
      </c>
      <c r="GR36" s="18">
        <v>0</v>
      </c>
      <c r="GS36" s="18">
        <v>0</v>
      </c>
      <c r="GT36" s="18">
        <v>0</v>
      </c>
      <c r="GU36" s="18">
        <v>0</v>
      </c>
      <c r="GV36" s="18">
        <v>0</v>
      </c>
      <c r="GW36" s="18">
        <v>0</v>
      </c>
      <c r="GX36" s="18">
        <v>0</v>
      </c>
      <c r="GY36" s="38"/>
      <c r="GZ36" s="25"/>
      <c r="HA36" s="36"/>
    </row>
    <row r="37" spans="1:209" ht="15" customHeight="1" x14ac:dyDescent="0.15">
      <c r="A37" s="44"/>
      <c r="E37" s="19"/>
      <c r="F37" s="20" t="s">
        <v>83</v>
      </c>
      <c r="G37" s="21"/>
      <c r="H37" s="22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38"/>
      <c r="GZ37" s="25"/>
      <c r="HA37" s="36"/>
    </row>
    <row r="38" spans="1:209" ht="15" customHeight="1" x14ac:dyDescent="0.15">
      <c r="E38" s="41" t="s">
        <v>469</v>
      </c>
      <c r="F38" s="39" t="s">
        <v>468</v>
      </c>
      <c r="G38" s="7" t="s">
        <v>82</v>
      </c>
      <c r="H38" s="13">
        <f t="shared" ref="H38:BF38" si="20">SUM(H39:H41)</f>
        <v>639950</v>
      </c>
      <c r="I38" s="13">
        <f t="shared" si="20"/>
        <v>0</v>
      </c>
      <c r="J38" s="13">
        <f t="shared" si="20"/>
        <v>0</v>
      </c>
      <c r="K38" s="13">
        <f t="shared" si="20"/>
        <v>0</v>
      </c>
      <c r="L38" s="13">
        <f t="shared" si="20"/>
        <v>0</v>
      </c>
      <c r="M38" s="13">
        <f t="shared" si="20"/>
        <v>0</v>
      </c>
      <c r="N38" s="13">
        <f t="shared" si="20"/>
        <v>0</v>
      </c>
      <c r="O38" s="13">
        <f t="shared" si="20"/>
        <v>0</v>
      </c>
      <c r="P38" s="13">
        <f t="shared" si="20"/>
        <v>0</v>
      </c>
      <c r="Q38" s="13">
        <f t="shared" si="20"/>
        <v>0</v>
      </c>
      <c r="R38" s="13">
        <f t="shared" si="20"/>
        <v>0</v>
      </c>
      <c r="S38" s="13">
        <f t="shared" si="20"/>
        <v>0</v>
      </c>
      <c r="T38" s="13">
        <f t="shared" si="20"/>
        <v>0</v>
      </c>
      <c r="U38" s="13">
        <f t="shared" si="20"/>
        <v>0</v>
      </c>
      <c r="V38" s="13">
        <f t="shared" si="20"/>
        <v>0</v>
      </c>
      <c r="W38" s="13">
        <f t="shared" si="20"/>
        <v>0</v>
      </c>
      <c r="X38" s="13">
        <f t="shared" si="20"/>
        <v>0</v>
      </c>
      <c r="Y38" s="13">
        <f t="shared" si="20"/>
        <v>0</v>
      </c>
      <c r="Z38" s="13">
        <f t="shared" si="20"/>
        <v>0</v>
      </c>
      <c r="AA38" s="13">
        <f t="shared" si="20"/>
        <v>0</v>
      </c>
      <c r="AB38" s="13">
        <f t="shared" si="20"/>
        <v>0</v>
      </c>
      <c r="AC38" s="13">
        <f t="shared" si="20"/>
        <v>0</v>
      </c>
      <c r="AD38" s="13">
        <f t="shared" si="20"/>
        <v>0</v>
      </c>
      <c r="AE38" s="13">
        <f t="shared" si="20"/>
        <v>0</v>
      </c>
      <c r="AF38" s="13">
        <f t="shared" si="20"/>
        <v>0</v>
      </c>
      <c r="AG38" s="13">
        <f t="shared" si="20"/>
        <v>0</v>
      </c>
      <c r="AH38" s="13">
        <f t="shared" si="20"/>
        <v>0</v>
      </c>
      <c r="AI38" s="13">
        <f t="shared" si="20"/>
        <v>0</v>
      </c>
      <c r="AJ38" s="13">
        <f t="shared" si="20"/>
        <v>0</v>
      </c>
      <c r="AK38" s="13">
        <f t="shared" si="20"/>
        <v>0</v>
      </c>
      <c r="AL38" s="13">
        <f t="shared" si="20"/>
        <v>0</v>
      </c>
      <c r="AM38" s="13">
        <f t="shared" si="20"/>
        <v>0</v>
      </c>
      <c r="AN38" s="13">
        <f t="shared" si="20"/>
        <v>0</v>
      </c>
      <c r="AO38" s="13">
        <f t="shared" si="20"/>
        <v>0</v>
      </c>
      <c r="AP38" s="13">
        <f t="shared" si="20"/>
        <v>0</v>
      </c>
      <c r="AQ38" s="13">
        <f t="shared" si="20"/>
        <v>0</v>
      </c>
      <c r="AR38" s="13">
        <f t="shared" si="20"/>
        <v>0</v>
      </c>
      <c r="AS38" s="13">
        <f t="shared" si="20"/>
        <v>0</v>
      </c>
      <c r="AT38" s="13">
        <f t="shared" si="20"/>
        <v>0</v>
      </c>
      <c r="AU38" s="13">
        <f t="shared" si="20"/>
        <v>0</v>
      </c>
      <c r="AV38" s="13">
        <f t="shared" si="20"/>
        <v>0</v>
      </c>
      <c r="AW38" s="13">
        <f t="shared" si="20"/>
        <v>0</v>
      </c>
      <c r="AX38" s="13">
        <f t="shared" si="20"/>
        <v>0</v>
      </c>
      <c r="AY38" s="13">
        <f t="shared" si="20"/>
        <v>0</v>
      </c>
      <c r="AZ38" s="13">
        <f t="shared" si="20"/>
        <v>0</v>
      </c>
      <c r="BA38" s="13">
        <f t="shared" si="20"/>
        <v>0</v>
      </c>
      <c r="BB38" s="13">
        <f t="shared" si="20"/>
        <v>0</v>
      </c>
      <c r="BC38" s="13">
        <f t="shared" si="20"/>
        <v>0</v>
      </c>
      <c r="BD38" s="13">
        <f t="shared" si="20"/>
        <v>0</v>
      </c>
      <c r="BE38" s="13">
        <f t="shared" si="20"/>
        <v>0</v>
      </c>
      <c r="BF38" s="13">
        <f t="shared" si="20"/>
        <v>0</v>
      </c>
      <c r="BG38" s="13">
        <f t="shared" ref="BG38:DR38" si="21">SUM(BG39:BG41)</f>
        <v>0</v>
      </c>
      <c r="BH38" s="13">
        <f t="shared" si="21"/>
        <v>0</v>
      </c>
      <c r="BI38" s="13">
        <f t="shared" si="21"/>
        <v>0</v>
      </c>
      <c r="BJ38" s="13">
        <f t="shared" si="21"/>
        <v>0</v>
      </c>
      <c r="BK38" s="13">
        <f t="shared" si="21"/>
        <v>0</v>
      </c>
      <c r="BL38" s="13">
        <f t="shared" si="21"/>
        <v>0</v>
      </c>
      <c r="BM38" s="13">
        <f t="shared" si="21"/>
        <v>0</v>
      </c>
      <c r="BN38" s="13">
        <f t="shared" si="21"/>
        <v>0</v>
      </c>
      <c r="BO38" s="13">
        <f t="shared" si="21"/>
        <v>0</v>
      </c>
      <c r="BP38" s="13">
        <f t="shared" si="21"/>
        <v>0</v>
      </c>
      <c r="BQ38" s="13">
        <f t="shared" si="21"/>
        <v>0</v>
      </c>
      <c r="BR38" s="13">
        <f t="shared" si="21"/>
        <v>0</v>
      </c>
      <c r="BS38" s="13">
        <f t="shared" si="21"/>
        <v>0</v>
      </c>
      <c r="BT38" s="13">
        <f t="shared" si="21"/>
        <v>0</v>
      </c>
      <c r="BU38" s="13">
        <f t="shared" si="21"/>
        <v>0</v>
      </c>
      <c r="BV38" s="13">
        <f t="shared" si="21"/>
        <v>0</v>
      </c>
      <c r="BW38" s="13">
        <f t="shared" si="21"/>
        <v>0</v>
      </c>
      <c r="BX38" s="13">
        <f t="shared" si="21"/>
        <v>0</v>
      </c>
      <c r="BY38" s="13">
        <f t="shared" si="21"/>
        <v>0</v>
      </c>
      <c r="BZ38" s="13">
        <f t="shared" si="21"/>
        <v>0</v>
      </c>
      <c r="CA38" s="13">
        <f t="shared" si="21"/>
        <v>0</v>
      </c>
      <c r="CB38" s="13">
        <f t="shared" si="21"/>
        <v>0</v>
      </c>
      <c r="CC38" s="13">
        <f t="shared" si="21"/>
        <v>0</v>
      </c>
      <c r="CD38" s="13">
        <f t="shared" si="21"/>
        <v>0</v>
      </c>
      <c r="CE38" s="13">
        <f t="shared" si="21"/>
        <v>0</v>
      </c>
      <c r="CF38" s="13">
        <f t="shared" si="21"/>
        <v>0</v>
      </c>
      <c r="CG38" s="13">
        <f t="shared" si="21"/>
        <v>0</v>
      </c>
      <c r="CH38" s="13">
        <f t="shared" si="21"/>
        <v>0</v>
      </c>
      <c r="CI38" s="13">
        <f t="shared" si="21"/>
        <v>0</v>
      </c>
      <c r="CJ38" s="13">
        <f t="shared" si="21"/>
        <v>0</v>
      </c>
      <c r="CK38" s="13">
        <f t="shared" si="21"/>
        <v>0</v>
      </c>
      <c r="CL38" s="13">
        <f t="shared" si="21"/>
        <v>0</v>
      </c>
      <c r="CM38" s="13">
        <f t="shared" si="21"/>
        <v>0</v>
      </c>
      <c r="CN38" s="13">
        <f t="shared" si="21"/>
        <v>0</v>
      </c>
      <c r="CO38" s="13">
        <f t="shared" si="21"/>
        <v>0</v>
      </c>
      <c r="CP38" s="13">
        <f t="shared" si="21"/>
        <v>0</v>
      </c>
      <c r="CQ38" s="13">
        <f t="shared" si="21"/>
        <v>0</v>
      </c>
      <c r="CR38" s="13">
        <f t="shared" si="21"/>
        <v>0</v>
      </c>
      <c r="CS38" s="13">
        <f t="shared" si="21"/>
        <v>0</v>
      </c>
      <c r="CT38" s="13">
        <f t="shared" si="21"/>
        <v>21257.69</v>
      </c>
      <c r="CU38" s="13">
        <f t="shared" si="21"/>
        <v>14969.67</v>
      </c>
      <c r="CV38" s="13">
        <f t="shared" si="21"/>
        <v>32142.09</v>
      </c>
      <c r="CW38" s="13">
        <f t="shared" si="21"/>
        <v>14281.96</v>
      </c>
      <c r="CX38" s="13">
        <f t="shared" si="21"/>
        <v>19077.939999999999</v>
      </c>
      <c r="CY38" s="13">
        <f t="shared" si="21"/>
        <v>11942.6</v>
      </c>
      <c r="CZ38" s="13">
        <f t="shared" si="21"/>
        <v>17415.97</v>
      </c>
      <c r="DA38" s="13">
        <f t="shared" si="21"/>
        <v>24411.41</v>
      </c>
      <c r="DB38" s="13">
        <f t="shared" si="21"/>
        <v>12698.75</v>
      </c>
      <c r="DC38" s="13">
        <f t="shared" si="21"/>
        <v>36243.33</v>
      </c>
      <c r="DD38" s="13">
        <f t="shared" si="21"/>
        <v>34868.400000000001</v>
      </c>
      <c r="DE38" s="13">
        <f t="shared" si="21"/>
        <v>10145.33</v>
      </c>
      <c r="DF38" s="13">
        <f t="shared" si="21"/>
        <v>2162.5100000000002</v>
      </c>
      <c r="DG38" s="13">
        <f t="shared" si="21"/>
        <v>60516.4</v>
      </c>
      <c r="DH38" s="13">
        <f t="shared" si="21"/>
        <v>64485.47</v>
      </c>
      <c r="DI38" s="13">
        <f t="shared" si="21"/>
        <v>16591.63</v>
      </c>
      <c r="DJ38" s="13">
        <f t="shared" si="21"/>
        <v>82887.520000000004</v>
      </c>
      <c r="DK38" s="13">
        <f t="shared" si="21"/>
        <v>35682.720000000001</v>
      </c>
      <c r="DL38" s="13">
        <f t="shared" si="21"/>
        <v>8530.06</v>
      </c>
      <c r="DM38" s="13">
        <f t="shared" si="21"/>
        <v>1562.36</v>
      </c>
      <c r="DN38" s="13">
        <f t="shared" si="21"/>
        <v>10103.6</v>
      </c>
      <c r="DO38" s="13">
        <f t="shared" si="21"/>
        <v>26541</v>
      </c>
      <c r="DP38" s="13">
        <f t="shared" si="21"/>
        <v>2873</v>
      </c>
      <c r="DQ38" s="13">
        <f t="shared" si="21"/>
        <v>39000</v>
      </c>
      <c r="DR38" s="13">
        <f t="shared" si="21"/>
        <v>38729.78</v>
      </c>
      <c r="DS38" s="13">
        <f t="shared" ref="DS38:GA38" si="22">SUM(DS39:DS41)</f>
        <v>828.81</v>
      </c>
      <c r="DT38" s="13">
        <f t="shared" si="22"/>
        <v>0</v>
      </c>
      <c r="DU38" s="13">
        <f t="shared" si="22"/>
        <v>0</v>
      </c>
      <c r="DV38" s="13">
        <f t="shared" si="22"/>
        <v>0</v>
      </c>
      <c r="DW38" s="13">
        <f t="shared" si="22"/>
        <v>0</v>
      </c>
      <c r="DX38" s="13">
        <f t="shared" si="22"/>
        <v>0</v>
      </c>
      <c r="DY38" s="13">
        <f t="shared" si="22"/>
        <v>0</v>
      </c>
      <c r="DZ38" s="13">
        <f t="shared" si="22"/>
        <v>0</v>
      </c>
      <c r="EA38" s="13">
        <f t="shared" si="22"/>
        <v>0</v>
      </c>
      <c r="EB38" s="13">
        <f t="shared" si="22"/>
        <v>0</v>
      </c>
      <c r="EC38" s="13">
        <f t="shared" si="22"/>
        <v>0</v>
      </c>
      <c r="ED38" s="13">
        <f t="shared" si="22"/>
        <v>0</v>
      </c>
      <c r="EE38" s="13">
        <f t="shared" si="22"/>
        <v>0</v>
      </c>
      <c r="EF38" s="13">
        <f t="shared" si="22"/>
        <v>0</v>
      </c>
      <c r="EG38" s="13">
        <f t="shared" si="22"/>
        <v>0</v>
      </c>
      <c r="EH38" s="13">
        <f t="shared" si="22"/>
        <v>0</v>
      </c>
      <c r="EI38" s="13">
        <f t="shared" si="22"/>
        <v>0</v>
      </c>
      <c r="EJ38" s="13">
        <f t="shared" si="22"/>
        <v>0</v>
      </c>
      <c r="EK38" s="13">
        <f t="shared" si="22"/>
        <v>0</v>
      </c>
      <c r="EL38" s="13">
        <f t="shared" si="22"/>
        <v>0</v>
      </c>
      <c r="EM38" s="13">
        <f t="shared" si="22"/>
        <v>0</v>
      </c>
      <c r="EN38" s="13">
        <f t="shared" si="22"/>
        <v>0</v>
      </c>
      <c r="EO38" s="13">
        <f t="shared" si="22"/>
        <v>0</v>
      </c>
      <c r="EP38" s="13">
        <f t="shared" si="22"/>
        <v>0</v>
      </c>
      <c r="EQ38" s="13">
        <f t="shared" si="22"/>
        <v>0</v>
      </c>
      <c r="ER38" s="13">
        <f t="shared" si="22"/>
        <v>0</v>
      </c>
      <c r="ES38" s="13">
        <f t="shared" si="22"/>
        <v>0</v>
      </c>
      <c r="ET38" s="13">
        <f t="shared" si="22"/>
        <v>0</v>
      </c>
      <c r="EU38" s="13">
        <f t="shared" si="22"/>
        <v>0</v>
      </c>
      <c r="EV38" s="13">
        <f t="shared" si="22"/>
        <v>0</v>
      </c>
      <c r="EW38" s="13">
        <f t="shared" si="22"/>
        <v>0</v>
      </c>
      <c r="EX38" s="13">
        <f t="shared" si="22"/>
        <v>0</v>
      </c>
      <c r="EY38" s="13">
        <f t="shared" si="22"/>
        <v>0</v>
      </c>
      <c r="EZ38" s="13">
        <f t="shared" si="22"/>
        <v>0</v>
      </c>
      <c r="FA38" s="13">
        <f t="shared" si="22"/>
        <v>0</v>
      </c>
      <c r="FB38" s="13">
        <f t="shared" si="22"/>
        <v>0</v>
      </c>
      <c r="FC38" s="13">
        <f t="shared" si="22"/>
        <v>0</v>
      </c>
      <c r="FD38" s="13">
        <f t="shared" si="22"/>
        <v>0</v>
      </c>
      <c r="FE38" s="13">
        <f t="shared" si="22"/>
        <v>0</v>
      </c>
      <c r="FF38" s="13">
        <f t="shared" si="22"/>
        <v>0</v>
      </c>
      <c r="FG38" s="13">
        <f t="shared" si="22"/>
        <v>0</v>
      </c>
      <c r="FH38" s="13">
        <f t="shared" si="22"/>
        <v>0</v>
      </c>
      <c r="FI38" s="13">
        <f t="shared" si="22"/>
        <v>0</v>
      </c>
      <c r="FJ38" s="13">
        <f t="shared" si="22"/>
        <v>0</v>
      </c>
      <c r="FK38" s="13">
        <f t="shared" si="22"/>
        <v>0</v>
      </c>
      <c r="FL38" s="13">
        <f t="shared" si="22"/>
        <v>0</v>
      </c>
      <c r="FM38" s="13">
        <f t="shared" si="22"/>
        <v>0</v>
      </c>
      <c r="FN38" s="13">
        <f t="shared" si="22"/>
        <v>0</v>
      </c>
      <c r="FO38" s="13">
        <f t="shared" si="22"/>
        <v>0</v>
      </c>
      <c r="FP38" s="13">
        <f t="shared" si="22"/>
        <v>0</v>
      </c>
      <c r="FQ38" s="13">
        <f t="shared" si="22"/>
        <v>0</v>
      </c>
      <c r="FR38" s="13">
        <f t="shared" si="22"/>
        <v>0</v>
      </c>
      <c r="FS38" s="13">
        <f t="shared" si="22"/>
        <v>0</v>
      </c>
      <c r="FT38" s="13">
        <f t="shared" si="22"/>
        <v>0</v>
      </c>
      <c r="FU38" s="13">
        <f t="shared" si="22"/>
        <v>0</v>
      </c>
      <c r="FV38" s="13">
        <f t="shared" si="22"/>
        <v>0</v>
      </c>
      <c r="FW38" s="13">
        <f t="shared" si="22"/>
        <v>0</v>
      </c>
      <c r="FX38" s="13">
        <f t="shared" si="22"/>
        <v>0</v>
      </c>
      <c r="FY38" s="13">
        <f t="shared" si="22"/>
        <v>0</v>
      </c>
      <c r="FZ38" s="13">
        <f t="shared" si="22"/>
        <v>0</v>
      </c>
      <c r="GA38" s="13">
        <f t="shared" si="22"/>
        <v>0</v>
      </c>
      <c r="GB38" s="13">
        <f t="shared" ref="GB38:GX38" si="23">SUM(GB39:GB41)</f>
        <v>0</v>
      </c>
      <c r="GC38" s="13">
        <f t="shared" si="23"/>
        <v>0</v>
      </c>
      <c r="GD38" s="13">
        <f t="shared" si="23"/>
        <v>0</v>
      </c>
      <c r="GE38" s="13">
        <f t="shared" si="23"/>
        <v>0</v>
      </c>
      <c r="GF38" s="13">
        <f t="shared" si="23"/>
        <v>0</v>
      </c>
      <c r="GG38" s="13">
        <f t="shared" si="23"/>
        <v>0</v>
      </c>
      <c r="GH38" s="13">
        <f t="shared" si="23"/>
        <v>0</v>
      </c>
      <c r="GI38" s="13">
        <f t="shared" si="23"/>
        <v>0</v>
      </c>
      <c r="GJ38" s="13">
        <f t="shared" si="23"/>
        <v>0</v>
      </c>
      <c r="GK38" s="13">
        <f t="shared" si="23"/>
        <v>0</v>
      </c>
      <c r="GL38" s="13">
        <f t="shared" si="23"/>
        <v>0</v>
      </c>
      <c r="GM38" s="13">
        <f t="shared" si="23"/>
        <v>0</v>
      </c>
      <c r="GN38" s="13">
        <f t="shared" si="23"/>
        <v>0</v>
      </c>
      <c r="GO38" s="13">
        <f t="shared" si="23"/>
        <v>0</v>
      </c>
      <c r="GP38" s="13">
        <f t="shared" si="23"/>
        <v>0</v>
      </c>
      <c r="GQ38" s="13">
        <f t="shared" si="23"/>
        <v>0</v>
      </c>
      <c r="GR38" s="13">
        <f t="shared" si="23"/>
        <v>0</v>
      </c>
      <c r="GS38" s="13">
        <f t="shared" si="23"/>
        <v>0</v>
      </c>
      <c r="GT38" s="13">
        <f t="shared" si="23"/>
        <v>0</v>
      </c>
      <c r="GU38" s="13">
        <f t="shared" si="23"/>
        <v>0</v>
      </c>
      <c r="GV38" s="13">
        <f t="shared" si="23"/>
        <v>0</v>
      </c>
      <c r="GW38" s="13">
        <f t="shared" si="23"/>
        <v>0</v>
      </c>
      <c r="GX38" s="13">
        <f t="shared" si="23"/>
        <v>0</v>
      </c>
      <c r="GY38" s="38"/>
      <c r="GZ38" s="25"/>
      <c r="HA38" s="36"/>
    </row>
    <row r="39" spans="1:209" x14ac:dyDescent="0.15">
      <c r="A39" s="44"/>
      <c r="B39" s="28">
        <v>1</v>
      </c>
      <c r="E39" s="26" t="s">
        <v>470</v>
      </c>
      <c r="F39" s="16" t="s">
        <v>84</v>
      </c>
      <c r="G39" s="7" t="s">
        <v>82</v>
      </c>
      <c r="H39" s="17">
        <f>SUM(I39:GY39)</f>
        <v>205936.97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8">
        <v>0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v>0</v>
      </c>
      <c r="AP39" s="18">
        <v>0</v>
      </c>
      <c r="AQ39" s="18">
        <v>0</v>
      </c>
      <c r="AR39" s="18">
        <v>0</v>
      </c>
      <c r="AS39" s="18">
        <v>0</v>
      </c>
      <c r="AT39" s="18">
        <v>0</v>
      </c>
      <c r="AU39" s="18">
        <v>0</v>
      </c>
      <c r="AV39" s="18">
        <v>0</v>
      </c>
      <c r="AW39" s="18">
        <v>0</v>
      </c>
      <c r="AX39" s="18">
        <v>0</v>
      </c>
      <c r="AY39" s="18">
        <v>0</v>
      </c>
      <c r="AZ39" s="18">
        <v>0</v>
      </c>
      <c r="BA39" s="18">
        <v>0</v>
      </c>
      <c r="BB39" s="18">
        <v>0</v>
      </c>
      <c r="BC39" s="18">
        <v>0</v>
      </c>
      <c r="BD39" s="18">
        <v>0</v>
      </c>
      <c r="BE39" s="18">
        <v>0</v>
      </c>
      <c r="BF39" s="18">
        <v>0</v>
      </c>
      <c r="BG39" s="18">
        <v>0</v>
      </c>
      <c r="BH39" s="18">
        <v>0</v>
      </c>
      <c r="BI39" s="18">
        <v>0</v>
      </c>
      <c r="BJ39" s="18">
        <v>0</v>
      </c>
      <c r="BK39" s="18">
        <v>0</v>
      </c>
      <c r="BL39" s="18">
        <v>0</v>
      </c>
      <c r="BM39" s="18">
        <v>0</v>
      </c>
      <c r="BN39" s="18">
        <v>0</v>
      </c>
      <c r="BO39" s="18">
        <v>0</v>
      </c>
      <c r="BP39" s="18">
        <v>0</v>
      </c>
      <c r="BQ39" s="18">
        <v>0</v>
      </c>
      <c r="BR39" s="18">
        <v>0</v>
      </c>
      <c r="BS39" s="18">
        <v>0</v>
      </c>
      <c r="BT39" s="18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8">
        <v>0</v>
      </c>
      <c r="CA39" s="18">
        <v>0</v>
      </c>
      <c r="CB39" s="18">
        <v>0</v>
      </c>
      <c r="CC39" s="18">
        <v>0</v>
      </c>
      <c r="CD39" s="18">
        <v>0</v>
      </c>
      <c r="CE39" s="18">
        <v>0</v>
      </c>
      <c r="CF39" s="18">
        <v>0</v>
      </c>
      <c r="CG39" s="18">
        <v>0</v>
      </c>
      <c r="CH39" s="18">
        <v>0</v>
      </c>
      <c r="CI39" s="18">
        <v>0</v>
      </c>
      <c r="CJ39" s="18">
        <v>0</v>
      </c>
      <c r="CK39" s="18">
        <v>0</v>
      </c>
      <c r="CL39" s="18">
        <v>0</v>
      </c>
      <c r="CM39" s="18">
        <v>0</v>
      </c>
      <c r="CN39" s="18">
        <v>0</v>
      </c>
      <c r="CO39" s="18">
        <v>0</v>
      </c>
      <c r="CP39" s="18">
        <v>0</v>
      </c>
      <c r="CQ39" s="18">
        <v>0</v>
      </c>
      <c r="CR39" s="18">
        <v>0</v>
      </c>
      <c r="CS39" s="18">
        <v>0</v>
      </c>
      <c r="CT39" s="18">
        <v>21257.69</v>
      </c>
      <c r="CU39" s="18">
        <v>0</v>
      </c>
      <c r="CV39" s="18">
        <v>0</v>
      </c>
      <c r="CW39" s="18">
        <v>0</v>
      </c>
      <c r="CX39" s="18">
        <v>18201.439999999999</v>
      </c>
      <c r="CY39" s="18">
        <v>11942.6</v>
      </c>
      <c r="CZ39" s="18">
        <v>17415.97</v>
      </c>
      <c r="DA39" s="18">
        <v>24411.41</v>
      </c>
      <c r="DB39" s="18">
        <v>12698.75</v>
      </c>
      <c r="DC39" s="18">
        <v>36243.33</v>
      </c>
      <c r="DD39" s="18">
        <v>0</v>
      </c>
      <c r="DE39" s="18">
        <v>0</v>
      </c>
      <c r="DF39" s="18">
        <v>0</v>
      </c>
      <c r="DG39" s="18">
        <v>0</v>
      </c>
      <c r="DH39" s="18">
        <v>0</v>
      </c>
      <c r="DI39" s="18">
        <v>0</v>
      </c>
      <c r="DJ39" s="18">
        <v>0</v>
      </c>
      <c r="DK39" s="18">
        <v>13326.95</v>
      </c>
      <c r="DL39" s="18">
        <v>8530.06</v>
      </c>
      <c r="DM39" s="18">
        <v>1562.36</v>
      </c>
      <c r="DN39" s="18">
        <v>10103.6</v>
      </c>
      <c r="DO39" s="18">
        <v>26541</v>
      </c>
      <c r="DP39" s="18">
        <v>2873</v>
      </c>
      <c r="DQ39" s="18">
        <v>0</v>
      </c>
      <c r="DR39" s="18">
        <v>0</v>
      </c>
      <c r="DS39" s="18">
        <v>828.81</v>
      </c>
      <c r="DT39" s="18">
        <v>0</v>
      </c>
      <c r="DU39" s="18">
        <v>0</v>
      </c>
      <c r="DV39" s="18">
        <v>0</v>
      </c>
      <c r="DW39" s="18">
        <v>0</v>
      </c>
      <c r="DX39" s="18">
        <v>0</v>
      </c>
      <c r="DY39" s="18">
        <v>0</v>
      </c>
      <c r="DZ39" s="18">
        <v>0</v>
      </c>
      <c r="EA39" s="18">
        <v>0</v>
      </c>
      <c r="EB39" s="18">
        <v>0</v>
      </c>
      <c r="EC39" s="18">
        <v>0</v>
      </c>
      <c r="ED39" s="18">
        <v>0</v>
      </c>
      <c r="EE39" s="18">
        <v>0</v>
      </c>
      <c r="EF39" s="18">
        <v>0</v>
      </c>
      <c r="EG39" s="18">
        <v>0</v>
      </c>
      <c r="EH39" s="18">
        <v>0</v>
      </c>
      <c r="EI39" s="18">
        <v>0</v>
      </c>
      <c r="EJ39" s="18">
        <v>0</v>
      </c>
      <c r="EK39" s="18">
        <v>0</v>
      </c>
      <c r="EL39" s="18">
        <v>0</v>
      </c>
      <c r="EM39" s="18">
        <v>0</v>
      </c>
      <c r="EN39" s="18">
        <v>0</v>
      </c>
      <c r="EO39" s="18">
        <v>0</v>
      </c>
      <c r="EP39" s="18">
        <v>0</v>
      </c>
      <c r="EQ39" s="18">
        <v>0</v>
      </c>
      <c r="ER39" s="18">
        <v>0</v>
      </c>
      <c r="ES39" s="18">
        <v>0</v>
      </c>
      <c r="ET39" s="18">
        <v>0</v>
      </c>
      <c r="EU39" s="18">
        <v>0</v>
      </c>
      <c r="EV39" s="18">
        <v>0</v>
      </c>
      <c r="EW39" s="18">
        <v>0</v>
      </c>
      <c r="EX39" s="18">
        <v>0</v>
      </c>
      <c r="EY39" s="18">
        <v>0</v>
      </c>
      <c r="EZ39" s="18">
        <v>0</v>
      </c>
      <c r="FA39" s="18">
        <v>0</v>
      </c>
      <c r="FB39" s="18">
        <v>0</v>
      </c>
      <c r="FC39" s="18">
        <v>0</v>
      </c>
      <c r="FD39" s="18">
        <v>0</v>
      </c>
      <c r="FE39" s="18">
        <v>0</v>
      </c>
      <c r="FF39" s="18">
        <v>0</v>
      </c>
      <c r="FG39" s="18">
        <v>0</v>
      </c>
      <c r="FH39" s="18">
        <v>0</v>
      </c>
      <c r="FI39" s="18">
        <v>0</v>
      </c>
      <c r="FJ39" s="18">
        <v>0</v>
      </c>
      <c r="FK39" s="18">
        <v>0</v>
      </c>
      <c r="FL39" s="18">
        <v>0</v>
      </c>
      <c r="FM39" s="18">
        <v>0</v>
      </c>
      <c r="FN39" s="18">
        <v>0</v>
      </c>
      <c r="FO39" s="18">
        <v>0</v>
      </c>
      <c r="FP39" s="18">
        <v>0</v>
      </c>
      <c r="FQ39" s="18">
        <v>0</v>
      </c>
      <c r="FR39" s="18">
        <v>0</v>
      </c>
      <c r="FS39" s="18">
        <v>0</v>
      </c>
      <c r="FT39" s="18">
        <v>0</v>
      </c>
      <c r="FU39" s="18">
        <v>0</v>
      </c>
      <c r="FV39" s="18">
        <v>0</v>
      </c>
      <c r="FW39" s="18">
        <v>0</v>
      </c>
      <c r="FX39" s="18">
        <v>0</v>
      </c>
      <c r="FY39" s="18">
        <v>0</v>
      </c>
      <c r="FZ39" s="18">
        <v>0</v>
      </c>
      <c r="GA39" s="18">
        <v>0</v>
      </c>
      <c r="GB39" s="18">
        <v>0</v>
      </c>
      <c r="GC39" s="18">
        <v>0</v>
      </c>
      <c r="GD39" s="18">
        <v>0</v>
      </c>
      <c r="GE39" s="18">
        <v>0</v>
      </c>
      <c r="GF39" s="18">
        <v>0</v>
      </c>
      <c r="GG39" s="18">
        <v>0</v>
      </c>
      <c r="GH39" s="18">
        <v>0</v>
      </c>
      <c r="GI39" s="18">
        <v>0</v>
      </c>
      <c r="GJ39" s="18">
        <v>0</v>
      </c>
      <c r="GK39" s="18">
        <v>0</v>
      </c>
      <c r="GL39" s="18">
        <v>0</v>
      </c>
      <c r="GM39" s="18">
        <v>0</v>
      </c>
      <c r="GN39" s="18">
        <v>0</v>
      </c>
      <c r="GO39" s="18">
        <v>0</v>
      </c>
      <c r="GP39" s="18">
        <v>0</v>
      </c>
      <c r="GQ39" s="18">
        <v>0</v>
      </c>
      <c r="GR39" s="18">
        <v>0</v>
      </c>
      <c r="GS39" s="18">
        <v>0</v>
      </c>
      <c r="GT39" s="18">
        <v>0</v>
      </c>
      <c r="GU39" s="18">
        <v>0</v>
      </c>
      <c r="GV39" s="18">
        <v>0</v>
      </c>
      <c r="GW39" s="18">
        <v>0</v>
      </c>
      <c r="GX39" s="18">
        <v>0</v>
      </c>
      <c r="GY39" s="38"/>
      <c r="GZ39" s="25"/>
      <c r="HA39" s="36"/>
    </row>
    <row r="40" spans="1:209" ht="14.25" x14ac:dyDescent="0.15">
      <c r="A40" s="44"/>
      <c r="B40" s="28">
        <v>2</v>
      </c>
      <c r="D40" s="34" t="s">
        <v>93</v>
      </c>
      <c r="E40" s="26" t="s">
        <v>471</v>
      </c>
      <c r="F40" s="16" t="s">
        <v>85</v>
      </c>
      <c r="G40" s="7" t="s">
        <v>82</v>
      </c>
      <c r="H40" s="17">
        <f>SUM(I40:GY40)</f>
        <v>140000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18">
        <v>0</v>
      </c>
      <c r="AZ40" s="18">
        <v>0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18">
        <v>0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18">
        <v>0</v>
      </c>
      <c r="CF40" s="18">
        <v>0</v>
      </c>
      <c r="CG40" s="18">
        <v>0</v>
      </c>
      <c r="CH40" s="18">
        <v>0</v>
      </c>
      <c r="CI40" s="18">
        <v>0</v>
      </c>
      <c r="CJ40" s="18">
        <v>0</v>
      </c>
      <c r="CK40" s="18">
        <v>0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>
        <v>0</v>
      </c>
      <c r="CT40" s="18">
        <v>0</v>
      </c>
      <c r="CU40" s="18">
        <v>14969.67</v>
      </c>
      <c r="CV40" s="18">
        <v>32142.09</v>
      </c>
      <c r="CW40" s="18">
        <v>14281.96</v>
      </c>
      <c r="CX40" s="18">
        <v>876.5</v>
      </c>
      <c r="CY40" s="18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0</v>
      </c>
      <c r="DJ40" s="18">
        <v>0</v>
      </c>
      <c r="DK40" s="18">
        <v>0</v>
      </c>
      <c r="DL40" s="18">
        <v>0</v>
      </c>
      <c r="DM40" s="18">
        <v>0</v>
      </c>
      <c r="DN40" s="18">
        <v>0</v>
      </c>
      <c r="DO40" s="18">
        <v>0</v>
      </c>
      <c r="DP40" s="18">
        <v>0</v>
      </c>
      <c r="DQ40" s="18">
        <v>39000</v>
      </c>
      <c r="DR40" s="18">
        <v>38729.78</v>
      </c>
      <c r="DS40" s="18">
        <v>0</v>
      </c>
      <c r="DT40" s="18">
        <v>0</v>
      </c>
      <c r="DU40" s="18">
        <v>0</v>
      </c>
      <c r="DV40" s="18">
        <v>0</v>
      </c>
      <c r="DW40" s="18">
        <v>0</v>
      </c>
      <c r="DX40" s="18">
        <v>0</v>
      </c>
      <c r="DY40" s="18">
        <v>0</v>
      </c>
      <c r="DZ40" s="18">
        <v>0</v>
      </c>
      <c r="EA40" s="18">
        <v>0</v>
      </c>
      <c r="EB40" s="18">
        <v>0</v>
      </c>
      <c r="EC40" s="18">
        <v>0</v>
      </c>
      <c r="ED40" s="18">
        <v>0</v>
      </c>
      <c r="EE40" s="18">
        <v>0</v>
      </c>
      <c r="EF40" s="18">
        <v>0</v>
      </c>
      <c r="EG40" s="18">
        <v>0</v>
      </c>
      <c r="EH40" s="18">
        <v>0</v>
      </c>
      <c r="EI40" s="18">
        <v>0</v>
      </c>
      <c r="EJ40" s="18">
        <v>0</v>
      </c>
      <c r="EK40" s="18">
        <v>0</v>
      </c>
      <c r="EL40" s="18">
        <v>0</v>
      </c>
      <c r="EM40" s="18">
        <v>0</v>
      </c>
      <c r="EN40" s="18">
        <v>0</v>
      </c>
      <c r="EO40" s="18">
        <v>0</v>
      </c>
      <c r="EP40" s="18">
        <v>0</v>
      </c>
      <c r="EQ40" s="18">
        <v>0</v>
      </c>
      <c r="ER40" s="18">
        <v>0</v>
      </c>
      <c r="ES40" s="18">
        <v>0</v>
      </c>
      <c r="ET40" s="18">
        <v>0</v>
      </c>
      <c r="EU40" s="18">
        <v>0</v>
      </c>
      <c r="EV40" s="18">
        <v>0</v>
      </c>
      <c r="EW40" s="18">
        <v>0</v>
      </c>
      <c r="EX40" s="18">
        <v>0</v>
      </c>
      <c r="EY40" s="18">
        <v>0</v>
      </c>
      <c r="EZ40" s="18">
        <v>0</v>
      </c>
      <c r="FA40" s="18">
        <v>0</v>
      </c>
      <c r="FB40" s="18">
        <v>0</v>
      </c>
      <c r="FC40" s="18">
        <v>0</v>
      </c>
      <c r="FD40" s="18">
        <v>0</v>
      </c>
      <c r="FE40" s="18">
        <v>0</v>
      </c>
      <c r="FF40" s="18">
        <v>0</v>
      </c>
      <c r="FG40" s="18">
        <v>0</v>
      </c>
      <c r="FH40" s="18">
        <v>0</v>
      </c>
      <c r="FI40" s="18">
        <v>0</v>
      </c>
      <c r="FJ40" s="18">
        <v>0</v>
      </c>
      <c r="FK40" s="18">
        <v>0</v>
      </c>
      <c r="FL40" s="18">
        <v>0</v>
      </c>
      <c r="FM40" s="18">
        <v>0</v>
      </c>
      <c r="FN40" s="18">
        <v>0</v>
      </c>
      <c r="FO40" s="18">
        <v>0</v>
      </c>
      <c r="FP40" s="18">
        <v>0</v>
      </c>
      <c r="FQ40" s="18">
        <v>0</v>
      </c>
      <c r="FR40" s="18">
        <v>0</v>
      </c>
      <c r="FS40" s="18">
        <v>0</v>
      </c>
      <c r="FT40" s="18">
        <v>0</v>
      </c>
      <c r="FU40" s="18">
        <v>0</v>
      </c>
      <c r="FV40" s="18">
        <v>0</v>
      </c>
      <c r="FW40" s="18">
        <v>0</v>
      </c>
      <c r="FX40" s="18">
        <v>0</v>
      </c>
      <c r="FY40" s="18">
        <v>0</v>
      </c>
      <c r="FZ40" s="18">
        <v>0</v>
      </c>
      <c r="GA40" s="18">
        <v>0</v>
      </c>
      <c r="GB40" s="18">
        <v>0</v>
      </c>
      <c r="GC40" s="18">
        <v>0</v>
      </c>
      <c r="GD40" s="18">
        <v>0</v>
      </c>
      <c r="GE40" s="18">
        <v>0</v>
      </c>
      <c r="GF40" s="18">
        <v>0</v>
      </c>
      <c r="GG40" s="18">
        <v>0</v>
      </c>
      <c r="GH40" s="18">
        <v>0</v>
      </c>
      <c r="GI40" s="18">
        <v>0</v>
      </c>
      <c r="GJ40" s="18">
        <v>0</v>
      </c>
      <c r="GK40" s="18">
        <v>0</v>
      </c>
      <c r="GL40" s="18">
        <v>0</v>
      </c>
      <c r="GM40" s="18">
        <v>0</v>
      </c>
      <c r="GN40" s="18">
        <v>0</v>
      </c>
      <c r="GO40" s="18">
        <v>0</v>
      </c>
      <c r="GP40" s="18">
        <v>0</v>
      </c>
      <c r="GQ40" s="18">
        <v>0</v>
      </c>
      <c r="GR40" s="18">
        <v>0</v>
      </c>
      <c r="GS40" s="18">
        <v>0</v>
      </c>
      <c r="GT40" s="18">
        <v>0</v>
      </c>
      <c r="GU40" s="18">
        <v>0</v>
      </c>
      <c r="GV40" s="18">
        <v>0</v>
      </c>
      <c r="GW40" s="18">
        <v>0</v>
      </c>
      <c r="GX40" s="18">
        <v>0</v>
      </c>
      <c r="GY40" s="38"/>
      <c r="GZ40" s="25"/>
      <c r="HA40" s="36"/>
    </row>
    <row r="41" spans="1:209" ht="14.25" x14ac:dyDescent="0.15">
      <c r="A41" s="44"/>
      <c r="B41" s="28">
        <v>3</v>
      </c>
      <c r="D41" s="34" t="s">
        <v>93</v>
      </c>
      <c r="E41" s="26" t="s">
        <v>472</v>
      </c>
      <c r="F41" s="16" t="s">
        <v>86</v>
      </c>
      <c r="G41" s="7" t="s">
        <v>82</v>
      </c>
      <c r="H41" s="17">
        <f>SUM(I41:GY41)</f>
        <v>294013.03000000003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18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  <c r="BP41" s="18">
        <v>0</v>
      </c>
      <c r="BQ41" s="18">
        <v>0</v>
      </c>
      <c r="BR41" s="18">
        <v>0</v>
      </c>
      <c r="BS41" s="18">
        <v>0</v>
      </c>
      <c r="BT41" s="18">
        <v>0</v>
      </c>
      <c r="BU41" s="18">
        <v>0</v>
      </c>
      <c r="BV41" s="18">
        <v>0</v>
      </c>
      <c r="BW41" s="18">
        <v>0</v>
      </c>
      <c r="BX41" s="18">
        <v>0</v>
      </c>
      <c r="BY41" s="18">
        <v>0</v>
      </c>
      <c r="BZ41" s="18">
        <v>0</v>
      </c>
      <c r="CA41" s="18">
        <v>0</v>
      </c>
      <c r="CB41" s="18">
        <v>0</v>
      </c>
      <c r="CC41" s="18">
        <v>0</v>
      </c>
      <c r="CD41" s="18">
        <v>0</v>
      </c>
      <c r="CE41" s="18">
        <v>0</v>
      </c>
      <c r="CF41" s="18">
        <v>0</v>
      </c>
      <c r="CG41" s="18">
        <v>0</v>
      </c>
      <c r="CH41" s="18">
        <v>0</v>
      </c>
      <c r="CI41" s="18">
        <v>0</v>
      </c>
      <c r="CJ41" s="18">
        <v>0</v>
      </c>
      <c r="CK41" s="18">
        <v>0</v>
      </c>
      <c r="CL41" s="18">
        <v>0</v>
      </c>
      <c r="CM41" s="18">
        <v>0</v>
      </c>
      <c r="CN41" s="18">
        <v>0</v>
      </c>
      <c r="CO41" s="18">
        <v>0</v>
      </c>
      <c r="CP41" s="18">
        <v>0</v>
      </c>
      <c r="CQ41" s="18">
        <v>0</v>
      </c>
      <c r="CR41" s="18">
        <v>0</v>
      </c>
      <c r="CS41" s="18">
        <v>0</v>
      </c>
      <c r="CT41" s="18">
        <v>0</v>
      </c>
      <c r="CU41" s="18">
        <v>0</v>
      </c>
      <c r="CV41" s="18">
        <v>0</v>
      </c>
      <c r="CW41" s="18">
        <v>0</v>
      </c>
      <c r="CX41" s="18">
        <v>0</v>
      </c>
      <c r="CY41" s="18">
        <v>0</v>
      </c>
      <c r="CZ41" s="18">
        <v>0</v>
      </c>
      <c r="DA41" s="18">
        <v>0</v>
      </c>
      <c r="DB41" s="18">
        <v>0</v>
      </c>
      <c r="DC41" s="18">
        <v>0</v>
      </c>
      <c r="DD41" s="18">
        <v>34868.400000000001</v>
      </c>
      <c r="DE41" s="18">
        <v>10145.33</v>
      </c>
      <c r="DF41" s="18">
        <v>2162.5100000000002</v>
      </c>
      <c r="DG41" s="18">
        <v>60516.4</v>
      </c>
      <c r="DH41" s="18">
        <v>64485.47</v>
      </c>
      <c r="DI41" s="18">
        <v>16591.63</v>
      </c>
      <c r="DJ41" s="18">
        <v>82887.520000000004</v>
      </c>
      <c r="DK41" s="18">
        <v>22355.77</v>
      </c>
      <c r="DL41" s="18">
        <v>0</v>
      </c>
      <c r="DM41" s="18">
        <v>0</v>
      </c>
      <c r="DN41" s="18">
        <v>0</v>
      </c>
      <c r="DO41" s="18">
        <v>0</v>
      </c>
      <c r="DP41" s="18">
        <v>0</v>
      </c>
      <c r="DQ41" s="18">
        <v>0</v>
      </c>
      <c r="DR41" s="18">
        <v>0</v>
      </c>
      <c r="DS41" s="18">
        <v>0</v>
      </c>
      <c r="DT41" s="18">
        <v>0</v>
      </c>
      <c r="DU41" s="18">
        <v>0</v>
      </c>
      <c r="DV41" s="18">
        <v>0</v>
      </c>
      <c r="DW41" s="18">
        <v>0</v>
      </c>
      <c r="DX41" s="18">
        <v>0</v>
      </c>
      <c r="DY41" s="18">
        <v>0</v>
      </c>
      <c r="DZ41" s="18">
        <v>0</v>
      </c>
      <c r="EA41" s="18">
        <v>0</v>
      </c>
      <c r="EB41" s="18">
        <v>0</v>
      </c>
      <c r="EC41" s="18">
        <v>0</v>
      </c>
      <c r="ED41" s="18">
        <v>0</v>
      </c>
      <c r="EE41" s="18">
        <v>0</v>
      </c>
      <c r="EF41" s="18">
        <v>0</v>
      </c>
      <c r="EG41" s="18">
        <v>0</v>
      </c>
      <c r="EH41" s="18">
        <v>0</v>
      </c>
      <c r="EI41" s="18">
        <v>0</v>
      </c>
      <c r="EJ41" s="18">
        <v>0</v>
      </c>
      <c r="EK41" s="18">
        <v>0</v>
      </c>
      <c r="EL41" s="18">
        <v>0</v>
      </c>
      <c r="EM41" s="18">
        <v>0</v>
      </c>
      <c r="EN41" s="18">
        <v>0</v>
      </c>
      <c r="EO41" s="18">
        <v>0</v>
      </c>
      <c r="EP41" s="18">
        <v>0</v>
      </c>
      <c r="EQ41" s="18">
        <v>0</v>
      </c>
      <c r="ER41" s="18">
        <v>0</v>
      </c>
      <c r="ES41" s="18">
        <v>0</v>
      </c>
      <c r="ET41" s="18">
        <v>0</v>
      </c>
      <c r="EU41" s="18">
        <v>0</v>
      </c>
      <c r="EV41" s="18">
        <v>0</v>
      </c>
      <c r="EW41" s="18">
        <v>0</v>
      </c>
      <c r="EX41" s="18">
        <v>0</v>
      </c>
      <c r="EY41" s="18">
        <v>0</v>
      </c>
      <c r="EZ41" s="18">
        <v>0</v>
      </c>
      <c r="FA41" s="18">
        <v>0</v>
      </c>
      <c r="FB41" s="18">
        <v>0</v>
      </c>
      <c r="FC41" s="18">
        <v>0</v>
      </c>
      <c r="FD41" s="18">
        <v>0</v>
      </c>
      <c r="FE41" s="18">
        <v>0</v>
      </c>
      <c r="FF41" s="18">
        <v>0</v>
      </c>
      <c r="FG41" s="18">
        <v>0</v>
      </c>
      <c r="FH41" s="18">
        <v>0</v>
      </c>
      <c r="FI41" s="18">
        <v>0</v>
      </c>
      <c r="FJ41" s="18">
        <v>0</v>
      </c>
      <c r="FK41" s="18">
        <v>0</v>
      </c>
      <c r="FL41" s="18">
        <v>0</v>
      </c>
      <c r="FM41" s="18">
        <v>0</v>
      </c>
      <c r="FN41" s="18">
        <v>0</v>
      </c>
      <c r="FO41" s="18">
        <v>0</v>
      </c>
      <c r="FP41" s="18">
        <v>0</v>
      </c>
      <c r="FQ41" s="18">
        <v>0</v>
      </c>
      <c r="FR41" s="18">
        <v>0</v>
      </c>
      <c r="FS41" s="18">
        <v>0</v>
      </c>
      <c r="FT41" s="18">
        <v>0</v>
      </c>
      <c r="FU41" s="18">
        <v>0</v>
      </c>
      <c r="FV41" s="18">
        <v>0</v>
      </c>
      <c r="FW41" s="18">
        <v>0</v>
      </c>
      <c r="FX41" s="18">
        <v>0</v>
      </c>
      <c r="FY41" s="18">
        <v>0</v>
      </c>
      <c r="FZ41" s="18">
        <v>0</v>
      </c>
      <c r="GA41" s="18">
        <v>0</v>
      </c>
      <c r="GB41" s="18">
        <v>0</v>
      </c>
      <c r="GC41" s="18">
        <v>0</v>
      </c>
      <c r="GD41" s="18">
        <v>0</v>
      </c>
      <c r="GE41" s="18">
        <v>0</v>
      </c>
      <c r="GF41" s="18">
        <v>0</v>
      </c>
      <c r="GG41" s="18">
        <v>0</v>
      </c>
      <c r="GH41" s="18">
        <v>0</v>
      </c>
      <c r="GI41" s="18">
        <v>0</v>
      </c>
      <c r="GJ41" s="18">
        <v>0</v>
      </c>
      <c r="GK41" s="18">
        <v>0</v>
      </c>
      <c r="GL41" s="18">
        <v>0</v>
      </c>
      <c r="GM41" s="18">
        <v>0</v>
      </c>
      <c r="GN41" s="18">
        <v>0</v>
      </c>
      <c r="GO41" s="18">
        <v>0</v>
      </c>
      <c r="GP41" s="18">
        <v>0</v>
      </c>
      <c r="GQ41" s="18">
        <v>0</v>
      </c>
      <c r="GR41" s="18">
        <v>0</v>
      </c>
      <c r="GS41" s="18">
        <v>0</v>
      </c>
      <c r="GT41" s="18">
        <v>0</v>
      </c>
      <c r="GU41" s="18">
        <v>0</v>
      </c>
      <c r="GV41" s="18">
        <v>0</v>
      </c>
      <c r="GW41" s="18">
        <v>0</v>
      </c>
      <c r="GX41" s="18">
        <v>0</v>
      </c>
      <c r="GY41" s="38"/>
      <c r="GZ41" s="25"/>
      <c r="HA41" s="36"/>
    </row>
    <row r="42" spans="1:209" ht="15" customHeight="1" x14ac:dyDescent="0.15">
      <c r="A42" s="44"/>
      <c r="E42" s="19"/>
      <c r="F42" s="20" t="s">
        <v>83</v>
      </c>
      <c r="G42" s="21"/>
      <c r="H42" s="22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38"/>
      <c r="GZ42" s="25"/>
      <c r="HA42" s="36"/>
    </row>
    <row r="43" spans="1:209" ht="15" customHeight="1" x14ac:dyDescent="0.15">
      <c r="E43" s="41" t="s">
        <v>475</v>
      </c>
      <c r="F43" s="39" t="s">
        <v>474</v>
      </c>
      <c r="G43" s="7" t="s">
        <v>82</v>
      </c>
      <c r="H43" s="13">
        <f t="shared" ref="H43:BF43" si="24">SUM(H44:H46)</f>
        <v>717169.99</v>
      </c>
      <c r="I43" s="13">
        <f t="shared" si="24"/>
        <v>0</v>
      </c>
      <c r="J43" s="13">
        <f t="shared" si="24"/>
        <v>0</v>
      </c>
      <c r="K43" s="13">
        <f t="shared" si="24"/>
        <v>0</v>
      </c>
      <c r="L43" s="13">
        <f t="shared" si="24"/>
        <v>0</v>
      </c>
      <c r="M43" s="13">
        <f t="shared" si="24"/>
        <v>0</v>
      </c>
      <c r="N43" s="13">
        <f t="shared" si="24"/>
        <v>0</v>
      </c>
      <c r="O43" s="13">
        <f t="shared" si="24"/>
        <v>0</v>
      </c>
      <c r="P43" s="13">
        <f t="shared" si="24"/>
        <v>0</v>
      </c>
      <c r="Q43" s="13">
        <f t="shared" si="24"/>
        <v>0</v>
      </c>
      <c r="R43" s="13">
        <f t="shared" si="24"/>
        <v>0</v>
      </c>
      <c r="S43" s="13">
        <f t="shared" si="24"/>
        <v>0</v>
      </c>
      <c r="T43" s="13">
        <f t="shared" si="24"/>
        <v>0</v>
      </c>
      <c r="U43" s="13">
        <f t="shared" si="24"/>
        <v>0</v>
      </c>
      <c r="V43" s="13">
        <f t="shared" si="24"/>
        <v>0</v>
      </c>
      <c r="W43" s="13">
        <f t="shared" si="24"/>
        <v>0</v>
      </c>
      <c r="X43" s="13">
        <f t="shared" si="24"/>
        <v>0</v>
      </c>
      <c r="Y43" s="13">
        <f t="shared" si="24"/>
        <v>0</v>
      </c>
      <c r="Z43" s="13">
        <f t="shared" si="24"/>
        <v>0</v>
      </c>
      <c r="AA43" s="13">
        <f t="shared" si="24"/>
        <v>0</v>
      </c>
      <c r="AB43" s="13">
        <f t="shared" si="24"/>
        <v>0</v>
      </c>
      <c r="AC43" s="13">
        <f t="shared" si="24"/>
        <v>0</v>
      </c>
      <c r="AD43" s="13">
        <f t="shared" si="24"/>
        <v>0</v>
      </c>
      <c r="AE43" s="13">
        <f t="shared" si="24"/>
        <v>0</v>
      </c>
      <c r="AF43" s="13">
        <f t="shared" si="24"/>
        <v>0</v>
      </c>
      <c r="AG43" s="13">
        <f t="shared" si="24"/>
        <v>0</v>
      </c>
      <c r="AH43" s="13">
        <f t="shared" si="24"/>
        <v>0</v>
      </c>
      <c r="AI43" s="13">
        <f t="shared" si="24"/>
        <v>0</v>
      </c>
      <c r="AJ43" s="13">
        <f t="shared" si="24"/>
        <v>0</v>
      </c>
      <c r="AK43" s="13">
        <f t="shared" si="24"/>
        <v>0</v>
      </c>
      <c r="AL43" s="13">
        <f t="shared" si="24"/>
        <v>0</v>
      </c>
      <c r="AM43" s="13">
        <f t="shared" si="24"/>
        <v>0</v>
      </c>
      <c r="AN43" s="13">
        <f t="shared" si="24"/>
        <v>0</v>
      </c>
      <c r="AO43" s="13">
        <f t="shared" si="24"/>
        <v>0</v>
      </c>
      <c r="AP43" s="13">
        <f t="shared" si="24"/>
        <v>0</v>
      </c>
      <c r="AQ43" s="13">
        <f t="shared" si="24"/>
        <v>0</v>
      </c>
      <c r="AR43" s="13">
        <f t="shared" si="24"/>
        <v>0</v>
      </c>
      <c r="AS43" s="13">
        <f t="shared" si="24"/>
        <v>0</v>
      </c>
      <c r="AT43" s="13">
        <f t="shared" si="24"/>
        <v>0</v>
      </c>
      <c r="AU43" s="13">
        <f t="shared" si="24"/>
        <v>0</v>
      </c>
      <c r="AV43" s="13">
        <f t="shared" si="24"/>
        <v>0</v>
      </c>
      <c r="AW43" s="13">
        <f t="shared" si="24"/>
        <v>0</v>
      </c>
      <c r="AX43" s="13">
        <f t="shared" si="24"/>
        <v>0</v>
      </c>
      <c r="AY43" s="13">
        <f t="shared" si="24"/>
        <v>0</v>
      </c>
      <c r="AZ43" s="13">
        <f t="shared" si="24"/>
        <v>0</v>
      </c>
      <c r="BA43" s="13">
        <f t="shared" si="24"/>
        <v>0</v>
      </c>
      <c r="BB43" s="13">
        <f t="shared" si="24"/>
        <v>0</v>
      </c>
      <c r="BC43" s="13">
        <f t="shared" si="24"/>
        <v>0</v>
      </c>
      <c r="BD43" s="13">
        <f t="shared" si="24"/>
        <v>0</v>
      </c>
      <c r="BE43" s="13">
        <f t="shared" si="24"/>
        <v>0</v>
      </c>
      <c r="BF43" s="13">
        <f t="shared" si="24"/>
        <v>0</v>
      </c>
      <c r="BG43" s="13">
        <f t="shared" ref="BG43:DR43" si="25">SUM(BG44:BG46)</f>
        <v>0</v>
      </c>
      <c r="BH43" s="13">
        <f t="shared" si="25"/>
        <v>0</v>
      </c>
      <c r="BI43" s="13">
        <f t="shared" si="25"/>
        <v>0</v>
      </c>
      <c r="BJ43" s="13">
        <f t="shared" si="25"/>
        <v>0</v>
      </c>
      <c r="BK43" s="13">
        <f t="shared" si="25"/>
        <v>0</v>
      </c>
      <c r="BL43" s="13">
        <f t="shared" si="25"/>
        <v>0</v>
      </c>
      <c r="BM43" s="13">
        <f t="shared" si="25"/>
        <v>0</v>
      </c>
      <c r="BN43" s="13">
        <f t="shared" si="25"/>
        <v>0</v>
      </c>
      <c r="BO43" s="13">
        <f t="shared" si="25"/>
        <v>0</v>
      </c>
      <c r="BP43" s="13">
        <f t="shared" si="25"/>
        <v>0</v>
      </c>
      <c r="BQ43" s="13">
        <f t="shared" si="25"/>
        <v>0</v>
      </c>
      <c r="BR43" s="13">
        <f t="shared" si="25"/>
        <v>0</v>
      </c>
      <c r="BS43" s="13">
        <f t="shared" si="25"/>
        <v>0</v>
      </c>
      <c r="BT43" s="13">
        <f t="shared" si="25"/>
        <v>0</v>
      </c>
      <c r="BU43" s="13">
        <f t="shared" si="25"/>
        <v>0</v>
      </c>
      <c r="BV43" s="13">
        <f t="shared" si="25"/>
        <v>0</v>
      </c>
      <c r="BW43" s="13">
        <f t="shared" si="25"/>
        <v>0</v>
      </c>
      <c r="BX43" s="13">
        <f t="shared" si="25"/>
        <v>0</v>
      </c>
      <c r="BY43" s="13">
        <f t="shared" si="25"/>
        <v>0</v>
      </c>
      <c r="BZ43" s="13">
        <f t="shared" si="25"/>
        <v>0</v>
      </c>
      <c r="CA43" s="13">
        <f t="shared" si="25"/>
        <v>0</v>
      </c>
      <c r="CB43" s="13">
        <f t="shared" si="25"/>
        <v>0</v>
      </c>
      <c r="CC43" s="13">
        <f t="shared" si="25"/>
        <v>0</v>
      </c>
      <c r="CD43" s="13">
        <f t="shared" si="25"/>
        <v>0</v>
      </c>
      <c r="CE43" s="13">
        <f t="shared" si="25"/>
        <v>0</v>
      </c>
      <c r="CF43" s="13">
        <f>SUM(CF44:CF51)</f>
        <v>63879.82</v>
      </c>
      <c r="CG43" s="13">
        <f t="shared" si="25"/>
        <v>0</v>
      </c>
      <c r="CH43" s="13">
        <f t="shared" si="25"/>
        <v>0</v>
      </c>
      <c r="CI43" s="13">
        <f t="shared" si="25"/>
        <v>0</v>
      </c>
      <c r="CJ43" s="13">
        <f t="shared" si="25"/>
        <v>0</v>
      </c>
      <c r="CK43" s="13">
        <f t="shared" si="25"/>
        <v>0</v>
      </c>
      <c r="CL43" s="13">
        <f t="shared" si="25"/>
        <v>0</v>
      </c>
      <c r="CM43" s="13">
        <f t="shared" si="25"/>
        <v>0</v>
      </c>
      <c r="CN43" s="13">
        <f t="shared" si="25"/>
        <v>0</v>
      </c>
      <c r="CO43" s="13">
        <f t="shared" si="25"/>
        <v>0</v>
      </c>
      <c r="CP43" s="13">
        <f t="shared" si="25"/>
        <v>0</v>
      </c>
      <c r="CQ43" s="13">
        <f t="shared" si="25"/>
        <v>0</v>
      </c>
      <c r="CR43" s="13">
        <f t="shared" si="25"/>
        <v>0</v>
      </c>
      <c r="CS43" s="13">
        <f t="shared" si="25"/>
        <v>0</v>
      </c>
      <c r="CT43" s="13">
        <f t="shared" si="25"/>
        <v>0</v>
      </c>
      <c r="CU43" s="13">
        <f t="shared" si="25"/>
        <v>0</v>
      </c>
      <c r="CV43" s="13">
        <f t="shared" si="25"/>
        <v>0</v>
      </c>
      <c r="CW43" s="13">
        <f t="shared" si="25"/>
        <v>0</v>
      </c>
      <c r="CX43" s="13">
        <f t="shared" si="25"/>
        <v>0</v>
      </c>
      <c r="CY43" s="13">
        <f t="shared" si="25"/>
        <v>0</v>
      </c>
      <c r="CZ43" s="13">
        <f t="shared" si="25"/>
        <v>32862.239999999998</v>
      </c>
      <c r="DA43" s="13">
        <f t="shared" si="25"/>
        <v>0</v>
      </c>
      <c r="DB43" s="13">
        <f t="shared" si="25"/>
        <v>0</v>
      </c>
      <c r="DC43" s="13">
        <f t="shared" si="25"/>
        <v>0</v>
      </c>
      <c r="DD43" s="13">
        <f t="shared" si="25"/>
        <v>0</v>
      </c>
      <c r="DE43" s="13">
        <f t="shared" si="25"/>
        <v>0</v>
      </c>
      <c r="DF43" s="13">
        <f t="shared" si="25"/>
        <v>0</v>
      </c>
      <c r="DG43" s="13">
        <f t="shared" si="25"/>
        <v>0</v>
      </c>
      <c r="DH43" s="13">
        <f t="shared" si="25"/>
        <v>0</v>
      </c>
      <c r="DI43" s="13">
        <f t="shared" si="25"/>
        <v>0</v>
      </c>
      <c r="DJ43" s="13">
        <f t="shared" si="25"/>
        <v>0</v>
      </c>
      <c r="DK43" s="13">
        <f t="shared" si="25"/>
        <v>0</v>
      </c>
      <c r="DL43" s="13">
        <f t="shared" si="25"/>
        <v>18680.05</v>
      </c>
      <c r="DM43" s="13">
        <f t="shared" si="25"/>
        <v>0</v>
      </c>
      <c r="DN43" s="13">
        <f t="shared" si="25"/>
        <v>0</v>
      </c>
      <c r="DO43" s="13">
        <f t="shared" si="25"/>
        <v>0</v>
      </c>
      <c r="DP43" s="13">
        <f t="shared" si="25"/>
        <v>0</v>
      </c>
      <c r="DQ43" s="13">
        <f t="shared" si="25"/>
        <v>0</v>
      </c>
      <c r="DR43" s="13">
        <f t="shared" si="25"/>
        <v>0</v>
      </c>
      <c r="DS43" s="13">
        <f t="shared" ref="DS43:GA43" si="26">SUM(DS44:DS46)</f>
        <v>0</v>
      </c>
      <c r="DT43" s="13">
        <f t="shared" si="26"/>
        <v>21902.22</v>
      </c>
      <c r="DU43" s="13">
        <f t="shared" si="26"/>
        <v>12000</v>
      </c>
      <c r="DV43" s="13">
        <f t="shared" si="26"/>
        <v>9257.69</v>
      </c>
      <c r="DW43" s="13">
        <f t="shared" si="26"/>
        <v>2232.4</v>
      </c>
      <c r="DX43" s="13">
        <f t="shared" si="26"/>
        <v>27895.08</v>
      </c>
      <c r="DY43" s="13">
        <f t="shared" si="26"/>
        <v>11723.550000000001</v>
      </c>
      <c r="DZ43" s="13">
        <f t="shared" si="26"/>
        <v>35967.379999999997</v>
      </c>
      <c r="EA43" s="13">
        <f t="shared" si="26"/>
        <v>11333.77</v>
      </c>
      <c r="EB43" s="13">
        <f t="shared" si="26"/>
        <v>84560.290000000008</v>
      </c>
      <c r="EC43" s="13">
        <f t="shared" si="26"/>
        <v>125537.2</v>
      </c>
      <c r="ED43" s="13">
        <f t="shared" si="26"/>
        <v>26167.15</v>
      </c>
      <c r="EE43" s="13">
        <f t="shared" si="26"/>
        <v>1208.8399999999999</v>
      </c>
      <c r="EF43" s="13">
        <f t="shared" si="26"/>
        <v>12296.4</v>
      </c>
      <c r="EG43" s="13">
        <f>SUM(EG44:EG46)</f>
        <v>36258.480000000003</v>
      </c>
      <c r="EH43" s="13">
        <f t="shared" si="26"/>
        <v>61117.05</v>
      </c>
      <c r="EI43" s="13">
        <f t="shared" si="26"/>
        <v>28755.7</v>
      </c>
      <c r="EJ43" s="13">
        <f t="shared" si="26"/>
        <v>2153.73</v>
      </c>
      <c r="EK43" s="13">
        <f t="shared" si="26"/>
        <v>33478.29</v>
      </c>
      <c r="EL43" s="13">
        <f>SUM(EL44:EL51)</f>
        <v>1255.33</v>
      </c>
      <c r="EM43" s="13">
        <f>SUM(EM44:EM51)</f>
        <v>15989.66</v>
      </c>
      <c r="EN43" s="13">
        <f t="shared" si="26"/>
        <v>584.16999999999996</v>
      </c>
      <c r="EO43" s="13">
        <f t="shared" si="26"/>
        <v>36827.410000000003</v>
      </c>
      <c r="EP43" s="13">
        <f t="shared" si="26"/>
        <v>828.81</v>
      </c>
      <c r="EQ43" s="13">
        <f t="shared" si="26"/>
        <v>0</v>
      </c>
      <c r="ER43" s="13">
        <f t="shared" si="26"/>
        <v>0</v>
      </c>
      <c r="ES43" s="13">
        <f t="shared" si="26"/>
        <v>0</v>
      </c>
      <c r="ET43" s="13">
        <f t="shared" si="26"/>
        <v>0</v>
      </c>
      <c r="EU43" s="13">
        <f t="shared" si="26"/>
        <v>0</v>
      </c>
      <c r="EV43" s="13">
        <f t="shared" si="26"/>
        <v>0</v>
      </c>
      <c r="EW43" s="13">
        <f t="shared" si="26"/>
        <v>0</v>
      </c>
      <c r="EX43" s="13">
        <f t="shared" si="26"/>
        <v>0</v>
      </c>
      <c r="EY43" s="13">
        <f t="shared" si="26"/>
        <v>0</v>
      </c>
      <c r="EZ43" s="13">
        <f t="shared" si="26"/>
        <v>0</v>
      </c>
      <c r="FA43" s="13">
        <f t="shared" si="26"/>
        <v>0</v>
      </c>
      <c r="FB43" s="13">
        <f t="shared" si="26"/>
        <v>0</v>
      </c>
      <c r="FC43" s="13">
        <f>SUM(FC44:FC51)</f>
        <v>274676.01999999996</v>
      </c>
      <c r="FD43" s="13">
        <f>SUM(FD44:FD51)</f>
        <v>5116.24</v>
      </c>
      <c r="FE43" s="13">
        <f>SUM(FE44:FE51)</f>
        <v>33029.800000000003</v>
      </c>
      <c r="FF43" s="13">
        <f>SUM(FF44:FF51)</f>
        <v>6114.38</v>
      </c>
      <c r="FG43" s="13">
        <f>SUM(FG44:FG51)</f>
        <v>28349.9</v>
      </c>
      <c r="FH43" s="13">
        <f>SUM(FH44:FH51)</f>
        <v>28330.76</v>
      </c>
      <c r="FI43" s="13">
        <f>SUM(FI44:FI51)</f>
        <v>44889.120000000003</v>
      </c>
      <c r="FJ43" s="13">
        <f>SUM(FJ44:FJ51)</f>
        <v>120555.88</v>
      </c>
      <c r="FK43" s="13">
        <f>SUM(FK44:FK51)</f>
        <v>114864.76000000001</v>
      </c>
      <c r="FL43" s="13">
        <f>SUM(FL44:FL51)</f>
        <v>36191.199999999997</v>
      </c>
      <c r="FM43" s="13">
        <f>SUM(FM44:FM51)</f>
        <v>164972.48000000001</v>
      </c>
      <c r="FN43" s="13">
        <f>SUM(FN44:FN51)</f>
        <v>14659.2</v>
      </c>
      <c r="FO43" s="13">
        <f>SUM(FO44:FO51)</f>
        <v>991.84</v>
      </c>
      <c r="FP43" s="13">
        <f>SUM(FP44:FP51)</f>
        <v>68104.960000000006</v>
      </c>
      <c r="FQ43" s="13">
        <f>SUM(FQ44:FQ51)</f>
        <v>2444.66</v>
      </c>
      <c r="FR43" s="13">
        <f>SUM(FR44:FR51)</f>
        <v>172387.28</v>
      </c>
      <c r="FS43" s="13">
        <f>SUM(FS44:FS51)</f>
        <v>53581.209999999992</v>
      </c>
      <c r="FT43" s="13">
        <f>SUM(FT44:FT51)</f>
        <v>103193</v>
      </c>
      <c r="FU43" s="13">
        <f>SUM(FU44:FU51)</f>
        <v>107841.74</v>
      </c>
      <c r="FV43" s="13">
        <f>SUM(FV44:FV51)</f>
        <v>51556.59</v>
      </c>
      <c r="FW43" s="13">
        <f t="shared" si="26"/>
        <v>0</v>
      </c>
      <c r="FX43" s="13">
        <f t="shared" si="26"/>
        <v>0</v>
      </c>
      <c r="FY43" s="13">
        <f t="shared" si="26"/>
        <v>0</v>
      </c>
      <c r="FZ43" s="13">
        <f t="shared" si="26"/>
        <v>0</v>
      </c>
      <c r="GA43" s="13">
        <f t="shared" si="26"/>
        <v>0</v>
      </c>
      <c r="GB43" s="13">
        <f t="shared" ref="GB43:GY43" si="27">SUM(GB44:GB46)</f>
        <v>0</v>
      </c>
      <c r="GC43" s="13">
        <f t="shared" si="27"/>
        <v>0</v>
      </c>
      <c r="GD43" s="13">
        <f t="shared" si="27"/>
        <v>0</v>
      </c>
      <c r="GE43" s="13">
        <f t="shared" si="27"/>
        <v>0</v>
      </c>
      <c r="GF43" s="13">
        <f t="shared" si="27"/>
        <v>0</v>
      </c>
      <c r="GG43" s="13">
        <f t="shared" si="27"/>
        <v>0</v>
      </c>
      <c r="GH43" s="13">
        <f t="shared" si="27"/>
        <v>0</v>
      </c>
      <c r="GI43" s="13">
        <f t="shared" si="27"/>
        <v>0</v>
      </c>
      <c r="GJ43" s="13">
        <f t="shared" si="27"/>
        <v>0</v>
      </c>
      <c r="GK43" s="13">
        <f t="shared" si="27"/>
        <v>0</v>
      </c>
      <c r="GL43" s="13">
        <f t="shared" si="27"/>
        <v>0</v>
      </c>
      <c r="GM43" s="13">
        <f t="shared" si="27"/>
        <v>0</v>
      </c>
      <c r="GN43" s="13">
        <f t="shared" si="27"/>
        <v>0</v>
      </c>
      <c r="GO43" s="13">
        <f t="shared" si="27"/>
        <v>0</v>
      </c>
      <c r="GP43" s="13">
        <f t="shared" si="27"/>
        <v>0</v>
      </c>
      <c r="GQ43" s="13">
        <f t="shared" si="27"/>
        <v>0</v>
      </c>
      <c r="GR43" s="13">
        <f t="shared" si="27"/>
        <v>0</v>
      </c>
      <c r="GS43" s="13">
        <f t="shared" si="27"/>
        <v>0</v>
      </c>
      <c r="GT43" s="13">
        <f t="shared" si="27"/>
        <v>0</v>
      </c>
      <c r="GU43" s="13">
        <f t="shared" si="27"/>
        <v>0</v>
      </c>
      <c r="GV43" s="13">
        <f t="shared" si="27"/>
        <v>7850.54</v>
      </c>
      <c r="GW43" s="13">
        <f t="shared" si="27"/>
        <v>0</v>
      </c>
      <c r="GX43" s="13">
        <f t="shared" si="27"/>
        <v>0</v>
      </c>
      <c r="GY43" s="13">
        <f t="shared" si="27"/>
        <v>0</v>
      </c>
      <c r="GZ43" s="25"/>
      <c r="HA43" s="36"/>
    </row>
    <row r="44" spans="1:209" x14ac:dyDescent="0.15">
      <c r="A44" s="44"/>
      <c r="B44" s="28">
        <v>1</v>
      </c>
      <c r="E44" s="26" t="s">
        <v>476</v>
      </c>
      <c r="F44" s="16" t="s">
        <v>84</v>
      </c>
      <c r="G44" s="7" t="s">
        <v>82</v>
      </c>
      <c r="H44" s="17">
        <f>SUM(I44:GY44)</f>
        <v>205936.97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0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0</v>
      </c>
      <c r="BJ44" s="18">
        <v>0</v>
      </c>
      <c r="BK44" s="18">
        <v>0</v>
      </c>
      <c r="BL44" s="18">
        <v>0</v>
      </c>
      <c r="BM44" s="18">
        <v>0</v>
      </c>
      <c r="BN44" s="18">
        <v>0</v>
      </c>
      <c r="BO44" s="18">
        <v>0</v>
      </c>
      <c r="BP44" s="18">
        <v>0</v>
      </c>
      <c r="BQ44" s="18">
        <v>0</v>
      </c>
      <c r="BR44" s="18">
        <v>0</v>
      </c>
      <c r="BS44" s="18">
        <v>0</v>
      </c>
      <c r="BT44" s="18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0</v>
      </c>
      <c r="CB44" s="18">
        <v>0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8">
        <v>0</v>
      </c>
      <c r="CL44" s="18">
        <v>0</v>
      </c>
      <c r="CM44" s="18">
        <v>0</v>
      </c>
      <c r="CN44" s="18">
        <v>0</v>
      </c>
      <c r="CO44" s="18">
        <v>0</v>
      </c>
      <c r="CP44" s="18">
        <v>0</v>
      </c>
      <c r="CQ44" s="18">
        <v>0</v>
      </c>
      <c r="CR44" s="18">
        <v>0</v>
      </c>
      <c r="CS44" s="18">
        <v>0</v>
      </c>
      <c r="CT44" s="18">
        <v>0</v>
      </c>
      <c r="CU44" s="18">
        <v>0</v>
      </c>
      <c r="CV44" s="18">
        <v>0</v>
      </c>
      <c r="CW44" s="18">
        <v>0</v>
      </c>
      <c r="CX44" s="18">
        <v>0</v>
      </c>
      <c r="CY44" s="18">
        <v>0</v>
      </c>
      <c r="CZ44" s="18">
        <v>0</v>
      </c>
      <c r="DA44" s="18">
        <v>0</v>
      </c>
      <c r="DB44" s="18">
        <v>0</v>
      </c>
      <c r="DC44" s="18">
        <v>0</v>
      </c>
      <c r="DD44" s="18">
        <v>0</v>
      </c>
      <c r="DE44" s="18">
        <v>0</v>
      </c>
      <c r="DF44" s="18">
        <v>0</v>
      </c>
      <c r="DG44" s="18">
        <v>0</v>
      </c>
      <c r="DH44" s="18">
        <v>0</v>
      </c>
      <c r="DI44" s="18">
        <v>0</v>
      </c>
      <c r="DJ44" s="18">
        <v>0</v>
      </c>
      <c r="DK44" s="18">
        <v>0</v>
      </c>
      <c r="DL44" s="18">
        <v>0</v>
      </c>
      <c r="DM44" s="18">
        <v>0</v>
      </c>
      <c r="DN44" s="18">
        <v>0</v>
      </c>
      <c r="DO44" s="18">
        <v>0</v>
      </c>
      <c r="DP44" s="18">
        <v>0</v>
      </c>
      <c r="DQ44" s="18">
        <v>0</v>
      </c>
      <c r="DR44" s="18">
        <v>0</v>
      </c>
      <c r="DS44" s="18">
        <v>0</v>
      </c>
      <c r="DT44" s="18">
        <v>21902.22</v>
      </c>
      <c r="DU44" s="18">
        <v>12000</v>
      </c>
      <c r="DV44" s="18">
        <v>9257.69</v>
      </c>
      <c r="DW44" s="18">
        <v>2232.4</v>
      </c>
      <c r="DX44" s="18">
        <v>14030.78</v>
      </c>
      <c r="DY44" s="18">
        <v>0</v>
      </c>
      <c r="DZ44" s="18">
        <v>0</v>
      </c>
      <c r="EA44" s="18">
        <v>2924.12</v>
      </c>
      <c r="EB44" s="18">
        <f>2545.09+12924.41+233.94</f>
        <v>15703.44</v>
      </c>
      <c r="EC44" s="18">
        <v>42807.42</v>
      </c>
      <c r="ED44" s="18">
        <v>26167.15</v>
      </c>
      <c r="EE44" s="18">
        <v>1208.8399999999999</v>
      </c>
      <c r="EF44" s="18">
        <v>12296.4</v>
      </c>
      <c r="EG44" s="18">
        <v>5922.44</v>
      </c>
      <c r="EH44" s="18">
        <v>28718.29</v>
      </c>
      <c r="EI44" s="18">
        <v>0</v>
      </c>
      <c r="EJ44" s="18">
        <v>0</v>
      </c>
      <c r="EK44" s="18">
        <v>0</v>
      </c>
      <c r="EL44" s="18">
        <v>0</v>
      </c>
      <c r="EM44" s="18">
        <v>0</v>
      </c>
      <c r="EN44" s="18">
        <v>0</v>
      </c>
      <c r="EO44" s="18">
        <v>0</v>
      </c>
      <c r="EP44" s="18">
        <v>828.81</v>
      </c>
      <c r="EQ44" s="29">
        <v>0</v>
      </c>
      <c r="ER44" s="18">
        <v>0</v>
      </c>
      <c r="ES44" s="18">
        <v>0</v>
      </c>
      <c r="ET44" s="18">
        <v>0</v>
      </c>
      <c r="EU44" s="18">
        <v>0</v>
      </c>
      <c r="EV44" s="18">
        <v>0</v>
      </c>
      <c r="EW44" s="18">
        <v>0</v>
      </c>
      <c r="EX44" s="18">
        <v>0</v>
      </c>
      <c r="EY44" s="18">
        <v>0</v>
      </c>
      <c r="EZ44" s="18">
        <v>0</v>
      </c>
      <c r="FA44" s="18">
        <v>0</v>
      </c>
      <c r="FB44" s="18">
        <v>0</v>
      </c>
      <c r="FC44" s="18">
        <v>0</v>
      </c>
      <c r="FD44" s="18">
        <v>0</v>
      </c>
      <c r="FE44" s="18">
        <v>0</v>
      </c>
      <c r="FF44" s="18">
        <v>0</v>
      </c>
      <c r="FG44" s="18">
        <v>0</v>
      </c>
      <c r="FH44" s="18">
        <v>0</v>
      </c>
      <c r="FI44" s="18">
        <v>0</v>
      </c>
      <c r="FJ44" s="18">
        <v>0</v>
      </c>
      <c r="FK44" s="18">
        <v>0</v>
      </c>
      <c r="FL44" s="18">
        <v>0</v>
      </c>
      <c r="FM44" s="18">
        <v>0</v>
      </c>
      <c r="FN44" s="18">
        <v>0</v>
      </c>
      <c r="FO44" s="18">
        <v>0</v>
      </c>
      <c r="FP44" s="18">
        <v>0</v>
      </c>
      <c r="FQ44" s="18">
        <v>0</v>
      </c>
      <c r="FR44" s="18">
        <v>0</v>
      </c>
      <c r="FS44" s="18">
        <v>0</v>
      </c>
      <c r="FT44" s="18">
        <v>0</v>
      </c>
      <c r="FU44" s="18">
        <v>0</v>
      </c>
      <c r="FV44" s="18">
        <v>9936.9699999999993</v>
      </c>
      <c r="FX44" s="18">
        <v>0</v>
      </c>
      <c r="FY44" s="18">
        <v>0</v>
      </c>
      <c r="FZ44" s="18">
        <v>0</v>
      </c>
      <c r="GA44" s="18">
        <v>0</v>
      </c>
      <c r="GB44" s="18">
        <v>0</v>
      </c>
      <c r="GC44" s="18">
        <v>0</v>
      </c>
      <c r="GD44" s="18">
        <v>0</v>
      </c>
      <c r="GE44" s="18">
        <v>0</v>
      </c>
      <c r="GF44" s="18">
        <v>0</v>
      </c>
      <c r="GG44" s="18">
        <v>0</v>
      </c>
      <c r="GH44" s="18">
        <v>0</v>
      </c>
      <c r="GI44" s="18">
        <v>0</v>
      </c>
      <c r="GJ44" s="18">
        <v>0</v>
      </c>
      <c r="GK44" s="18">
        <v>0</v>
      </c>
      <c r="GL44" s="18">
        <v>0</v>
      </c>
      <c r="GM44" s="18">
        <v>0</v>
      </c>
      <c r="GN44" s="18">
        <v>0</v>
      </c>
      <c r="GO44" s="18">
        <v>0</v>
      </c>
      <c r="GP44" s="18">
        <v>0</v>
      </c>
      <c r="GQ44" s="18">
        <v>0</v>
      </c>
      <c r="GR44" s="18">
        <v>0</v>
      </c>
      <c r="GS44" s="18">
        <v>0</v>
      </c>
      <c r="GT44" s="18">
        <v>0</v>
      </c>
      <c r="GU44" s="18">
        <v>0</v>
      </c>
      <c r="GV44" s="18">
        <v>0</v>
      </c>
      <c r="GW44" s="18">
        <v>0</v>
      </c>
      <c r="GX44" s="18">
        <v>0</v>
      </c>
      <c r="GY44" s="18">
        <v>0</v>
      </c>
      <c r="GZ44" s="25"/>
      <c r="HA44" s="36"/>
    </row>
    <row r="45" spans="1:209" ht="14.25" x14ac:dyDescent="0.15">
      <c r="A45" s="44"/>
      <c r="B45" s="28">
        <v>2</v>
      </c>
      <c r="D45" s="34" t="s">
        <v>93</v>
      </c>
      <c r="E45" s="26" t="s">
        <v>477</v>
      </c>
      <c r="F45" s="16" t="s">
        <v>85</v>
      </c>
      <c r="G45" s="7" t="s">
        <v>82</v>
      </c>
      <c r="H45" s="17">
        <f>SUM(I45:GY45)</f>
        <v>130000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18">
        <v>0</v>
      </c>
      <c r="AZ45" s="18">
        <v>0</v>
      </c>
      <c r="BA45" s="18">
        <v>0</v>
      </c>
      <c r="BB45" s="18">
        <v>0</v>
      </c>
      <c r="BC45" s="18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18">
        <v>0</v>
      </c>
      <c r="BO45" s="18">
        <v>0</v>
      </c>
      <c r="BP45" s="18">
        <v>0</v>
      </c>
      <c r="BQ45" s="18">
        <v>0</v>
      </c>
      <c r="BR45" s="18">
        <v>0</v>
      </c>
      <c r="BS45" s="18">
        <v>0</v>
      </c>
      <c r="BT45" s="18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>
        <v>0</v>
      </c>
      <c r="CB45" s="18">
        <v>0</v>
      </c>
      <c r="CC45" s="18">
        <v>0</v>
      </c>
      <c r="CD45" s="18">
        <v>0</v>
      </c>
      <c r="CE45" s="18">
        <v>0</v>
      </c>
      <c r="CF45" s="18">
        <v>0</v>
      </c>
      <c r="CG45" s="18">
        <v>0</v>
      </c>
      <c r="CH45" s="18">
        <v>0</v>
      </c>
      <c r="CI45" s="18">
        <v>0</v>
      </c>
      <c r="CJ45" s="18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>
        <v>0</v>
      </c>
      <c r="CQ45" s="18">
        <v>0</v>
      </c>
      <c r="CR45" s="18">
        <v>0</v>
      </c>
      <c r="CS45" s="18">
        <v>0</v>
      </c>
      <c r="CT45" s="18">
        <v>0</v>
      </c>
      <c r="CU45" s="18">
        <v>0</v>
      </c>
      <c r="CV45" s="18">
        <v>0</v>
      </c>
      <c r="CW45" s="18">
        <v>0</v>
      </c>
      <c r="CX45" s="18">
        <v>0</v>
      </c>
      <c r="CY45" s="18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>
        <v>0</v>
      </c>
      <c r="DF45" s="18">
        <v>0</v>
      </c>
      <c r="DG45" s="18">
        <v>0</v>
      </c>
      <c r="DH45" s="18">
        <v>0</v>
      </c>
      <c r="DI45" s="18">
        <v>0</v>
      </c>
      <c r="DJ45" s="18">
        <v>0</v>
      </c>
      <c r="DK45" s="18">
        <v>0</v>
      </c>
      <c r="DL45" s="18">
        <v>0</v>
      </c>
      <c r="DM45" s="18">
        <v>0</v>
      </c>
      <c r="DN45" s="18">
        <v>0</v>
      </c>
      <c r="DO45" s="18">
        <v>0</v>
      </c>
      <c r="DP45" s="18">
        <v>0</v>
      </c>
      <c r="DQ45" s="18">
        <v>0</v>
      </c>
      <c r="DR45" s="18">
        <v>0</v>
      </c>
      <c r="DS45" s="18">
        <v>0</v>
      </c>
      <c r="DT45" s="18">
        <v>0</v>
      </c>
      <c r="DU45" s="18">
        <v>0</v>
      </c>
      <c r="DV45" s="18">
        <v>0</v>
      </c>
      <c r="DW45" s="18">
        <v>0</v>
      </c>
      <c r="DX45" s="18">
        <v>9746.24</v>
      </c>
      <c r="DY45" s="18">
        <v>1556.6</v>
      </c>
      <c r="DZ45" s="18">
        <f>31086.03+4881.35</f>
        <v>35967.379999999997</v>
      </c>
      <c r="EA45" s="18">
        <v>0</v>
      </c>
      <c r="EB45" s="18">
        <v>0</v>
      </c>
      <c r="EC45" s="18">
        <v>82729.78</v>
      </c>
      <c r="ED45" s="18">
        <v>0</v>
      </c>
      <c r="EE45" s="18">
        <v>0</v>
      </c>
      <c r="EF45" s="18">
        <v>0</v>
      </c>
      <c r="EG45" s="18">
        <v>0</v>
      </c>
      <c r="EH45" s="18">
        <v>0</v>
      </c>
      <c r="EI45" s="18">
        <v>0</v>
      </c>
      <c r="EJ45" s="18">
        <v>0</v>
      </c>
      <c r="EK45" s="18">
        <v>0</v>
      </c>
      <c r="EL45" s="18">
        <v>0</v>
      </c>
      <c r="EM45" s="18">
        <v>0</v>
      </c>
      <c r="EN45" s="18">
        <v>0</v>
      </c>
      <c r="EO45" s="18">
        <v>0</v>
      </c>
      <c r="EP45" s="18">
        <v>0</v>
      </c>
      <c r="EQ45" s="18">
        <v>0</v>
      </c>
      <c r="ER45" s="18">
        <v>0</v>
      </c>
      <c r="ES45" s="18">
        <v>0</v>
      </c>
      <c r="ET45" s="18">
        <v>0</v>
      </c>
      <c r="EU45" s="18">
        <v>0</v>
      </c>
      <c r="EV45" s="18">
        <v>0</v>
      </c>
      <c r="EW45" s="18">
        <v>0</v>
      </c>
      <c r="EX45" s="18">
        <v>0</v>
      </c>
      <c r="EY45" s="18">
        <v>0</v>
      </c>
      <c r="EZ45" s="18">
        <v>0</v>
      </c>
      <c r="FA45" s="18">
        <v>0</v>
      </c>
      <c r="FB45" s="18">
        <v>0</v>
      </c>
      <c r="FC45" s="18">
        <v>0</v>
      </c>
      <c r="FD45" s="18">
        <v>0</v>
      </c>
      <c r="FE45" s="18">
        <v>0</v>
      </c>
      <c r="FF45" s="18">
        <v>0</v>
      </c>
      <c r="FG45" s="18">
        <v>0</v>
      </c>
      <c r="FH45" s="18">
        <v>0</v>
      </c>
      <c r="FI45" s="18">
        <v>0</v>
      </c>
      <c r="FJ45" s="18">
        <v>0</v>
      </c>
      <c r="FK45" s="18">
        <v>0</v>
      </c>
      <c r="FL45" s="18">
        <v>0</v>
      </c>
      <c r="FM45" s="18">
        <v>0</v>
      </c>
      <c r="FN45" s="18">
        <v>0</v>
      </c>
      <c r="FO45" s="18">
        <v>0</v>
      </c>
      <c r="FP45" s="18">
        <v>0</v>
      </c>
      <c r="FQ45" s="18">
        <v>0</v>
      </c>
      <c r="FR45" s="18">
        <v>0</v>
      </c>
      <c r="FS45" s="18">
        <v>0</v>
      </c>
      <c r="FT45" s="18">
        <v>0</v>
      </c>
      <c r="FU45" s="18">
        <v>0</v>
      </c>
      <c r="FV45" s="18">
        <v>0</v>
      </c>
      <c r="FW45" s="18">
        <v>0</v>
      </c>
      <c r="FX45" s="18">
        <v>0</v>
      </c>
      <c r="FY45" s="18">
        <v>0</v>
      </c>
      <c r="FZ45" s="18">
        <v>0</v>
      </c>
      <c r="GA45" s="18">
        <v>0</v>
      </c>
      <c r="GB45" s="18">
        <v>0</v>
      </c>
      <c r="GC45" s="18">
        <v>0</v>
      </c>
      <c r="GD45" s="18">
        <v>0</v>
      </c>
      <c r="GE45" s="18">
        <v>0</v>
      </c>
      <c r="GF45" s="18">
        <v>0</v>
      </c>
      <c r="GG45" s="18">
        <v>0</v>
      </c>
      <c r="GH45" s="18">
        <v>0</v>
      </c>
      <c r="GI45" s="18">
        <v>0</v>
      </c>
      <c r="GJ45" s="18">
        <v>0</v>
      </c>
      <c r="GK45" s="18">
        <v>0</v>
      </c>
      <c r="GL45" s="18">
        <v>0</v>
      </c>
      <c r="GM45" s="18">
        <v>0</v>
      </c>
      <c r="GN45" s="18">
        <v>0</v>
      </c>
      <c r="GO45" s="18">
        <v>0</v>
      </c>
      <c r="GP45" s="18">
        <v>0</v>
      </c>
      <c r="GQ45" s="18">
        <v>0</v>
      </c>
      <c r="GR45" s="18">
        <v>0</v>
      </c>
      <c r="GS45" s="18">
        <v>0</v>
      </c>
      <c r="GT45" s="18">
        <v>0</v>
      </c>
      <c r="GU45" s="18">
        <v>0</v>
      </c>
      <c r="GV45" s="18">
        <v>0</v>
      </c>
      <c r="GW45" s="18">
        <v>0</v>
      </c>
      <c r="GX45" s="18">
        <v>0</v>
      </c>
      <c r="GY45" s="18">
        <v>0</v>
      </c>
      <c r="GZ45" s="25"/>
      <c r="HA45" s="36"/>
    </row>
    <row r="46" spans="1:209" ht="14.25" x14ac:dyDescent="0.15">
      <c r="A46" s="44"/>
      <c r="B46" s="28">
        <v>3</v>
      </c>
      <c r="D46" s="34" t="s">
        <v>93</v>
      </c>
      <c r="E46" s="26" t="s">
        <v>478</v>
      </c>
      <c r="F46" s="16" t="s">
        <v>86</v>
      </c>
      <c r="G46" s="7" t="s">
        <v>82</v>
      </c>
      <c r="H46" s="17">
        <f>SUM(I46:GY46)</f>
        <v>381233.01999999996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18"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v>0</v>
      </c>
      <c r="BP46" s="18"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0</v>
      </c>
      <c r="BZ46" s="18">
        <v>0</v>
      </c>
      <c r="CA46" s="18">
        <v>0</v>
      </c>
      <c r="CB46" s="18">
        <v>0</v>
      </c>
      <c r="CC46" s="18">
        <v>0</v>
      </c>
      <c r="CD46" s="18">
        <v>0</v>
      </c>
      <c r="CE46" s="18">
        <v>0</v>
      </c>
      <c r="CG46" s="18">
        <v>0</v>
      </c>
      <c r="CH46" s="18">
        <v>0</v>
      </c>
      <c r="CI46" s="18">
        <v>0</v>
      </c>
      <c r="CJ46" s="18">
        <v>0</v>
      </c>
      <c r="CK46" s="18">
        <v>0</v>
      </c>
      <c r="CL46" s="18">
        <v>0</v>
      </c>
      <c r="CM46" s="18">
        <v>0</v>
      </c>
      <c r="CN46" s="18">
        <v>0</v>
      </c>
      <c r="CO46" s="18">
        <v>0</v>
      </c>
      <c r="CP46" s="18">
        <v>0</v>
      </c>
      <c r="CQ46" s="18">
        <v>0</v>
      </c>
      <c r="CR46" s="18">
        <v>0</v>
      </c>
      <c r="CS46" s="18">
        <v>0</v>
      </c>
      <c r="CT46" s="18">
        <v>0</v>
      </c>
      <c r="CU46" s="18">
        <v>0</v>
      </c>
      <c r="CV46" s="18">
        <v>0</v>
      </c>
      <c r="CW46" s="18">
        <v>0</v>
      </c>
      <c r="CX46" s="18">
        <v>0</v>
      </c>
      <c r="CY46" s="18">
        <v>0</v>
      </c>
      <c r="CZ46" s="18">
        <v>32862.239999999998</v>
      </c>
      <c r="DA46" s="18">
        <v>0</v>
      </c>
      <c r="DB46" s="18">
        <v>0</v>
      </c>
      <c r="DC46" s="18">
        <v>0</v>
      </c>
      <c r="DD46" s="18">
        <v>0</v>
      </c>
      <c r="DE46" s="18">
        <v>0</v>
      </c>
      <c r="DF46" s="18">
        <v>0</v>
      </c>
      <c r="DG46" s="18">
        <v>0</v>
      </c>
      <c r="DH46" s="18">
        <v>0</v>
      </c>
      <c r="DI46" s="18">
        <v>0</v>
      </c>
      <c r="DJ46" s="18">
        <v>0</v>
      </c>
      <c r="DK46" s="18">
        <v>0</v>
      </c>
      <c r="DL46" s="18">
        <v>18680.05</v>
      </c>
      <c r="DM46" s="18">
        <v>0</v>
      </c>
      <c r="DN46" s="18">
        <v>0</v>
      </c>
      <c r="DO46" s="18">
        <v>0</v>
      </c>
      <c r="DP46" s="18">
        <v>0</v>
      </c>
      <c r="DQ46" s="18">
        <v>0</v>
      </c>
      <c r="DR46" s="18">
        <v>0</v>
      </c>
      <c r="DS46" s="18">
        <v>0</v>
      </c>
      <c r="DT46" s="18">
        <v>0</v>
      </c>
      <c r="DU46" s="18">
        <v>0</v>
      </c>
      <c r="DV46" s="18">
        <v>0</v>
      </c>
      <c r="DW46" s="18">
        <v>0</v>
      </c>
      <c r="DX46" s="18">
        <v>4118.0600000000004</v>
      </c>
      <c r="DY46" s="18">
        <v>10166.950000000001</v>
      </c>
      <c r="DZ46" s="18">
        <v>0</v>
      </c>
      <c r="EA46" s="18">
        <v>8409.65</v>
      </c>
      <c r="EB46" s="18">
        <f>34821.69+34035.16</f>
        <v>68856.850000000006</v>
      </c>
      <c r="EC46" s="18">
        <v>0</v>
      </c>
      <c r="ED46" s="18">
        <v>0</v>
      </c>
      <c r="EE46" s="18">
        <v>0</v>
      </c>
      <c r="EF46" s="18">
        <v>0</v>
      </c>
      <c r="EG46" s="18">
        <v>30336.04</v>
      </c>
      <c r="EH46" s="18">
        <v>32398.76</v>
      </c>
      <c r="EI46" s="18">
        <v>28755.7</v>
      </c>
      <c r="EJ46" s="18">
        <v>2153.73</v>
      </c>
      <c r="EK46" s="18">
        <v>33478.29</v>
      </c>
      <c r="EL46" s="18">
        <v>1255.33</v>
      </c>
      <c r="EM46" s="18">
        <v>15989.66</v>
      </c>
      <c r="EN46" s="18">
        <v>584.16999999999996</v>
      </c>
      <c r="EO46" s="18">
        <v>36827.410000000003</v>
      </c>
      <c r="EP46" s="18">
        <v>0</v>
      </c>
      <c r="EQ46" s="18">
        <v>0</v>
      </c>
      <c r="ER46" s="18">
        <v>0</v>
      </c>
      <c r="ES46" s="18">
        <v>0</v>
      </c>
      <c r="ET46" s="18">
        <v>0</v>
      </c>
      <c r="EU46" s="18">
        <v>0</v>
      </c>
      <c r="EV46" s="18">
        <v>0</v>
      </c>
      <c r="EW46" s="18">
        <v>0</v>
      </c>
      <c r="EX46" s="18">
        <v>0</v>
      </c>
      <c r="EY46" s="18">
        <v>0</v>
      </c>
      <c r="EZ46" s="18">
        <v>0</v>
      </c>
      <c r="FA46" s="18">
        <v>0</v>
      </c>
      <c r="FB46" s="18">
        <v>0</v>
      </c>
      <c r="FC46" s="18">
        <v>0</v>
      </c>
      <c r="FD46" s="18">
        <v>0</v>
      </c>
      <c r="FE46" s="18">
        <v>0</v>
      </c>
      <c r="FF46" s="18">
        <v>0</v>
      </c>
      <c r="FG46" s="18">
        <v>0</v>
      </c>
      <c r="FH46" s="18">
        <v>0</v>
      </c>
      <c r="FI46" s="18">
        <v>0</v>
      </c>
      <c r="FJ46" s="18">
        <v>0</v>
      </c>
      <c r="FK46" s="18">
        <v>0</v>
      </c>
      <c r="FL46" s="18">
        <v>0</v>
      </c>
      <c r="FM46" s="18">
        <v>0</v>
      </c>
      <c r="FN46" s="18">
        <v>0</v>
      </c>
      <c r="FO46" s="18">
        <v>0</v>
      </c>
      <c r="FP46" s="18">
        <v>0</v>
      </c>
      <c r="FQ46" s="18">
        <v>0</v>
      </c>
      <c r="FR46" s="18">
        <v>0</v>
      </c>
      <c r="FS46" s="18">
        <v>48509.59</v>
      </c>
      <c r="FT46" s="18">
        <v>0</v>
      </c>
      <c r="FU46" s="18">
        <v>0</v>
      </c>
      <c r="FV46" s="18">
        <v>0</v>
      </c>
      <c r="FW46" s="18">
        <v>0</v>
      </c>
      <c r="FX46" s="18">
        <v>0</v>
      </c>
      <c r="FY46" s="18">
        <v>0</v>
      </c>
      <c r="FZ46" s="18">
        <v>0</v>
      </c>
      <c r="GA46" s="18">
        <v>0</v>
      </c>
      <c r="GB46" s="18">
        <v>0</v>
      </c>
      <c r="GC46" s="18">
        <v>0</v>
      </c>
      <c r="GD46" s="18">
        <v>0</v>
      </c>
      <c r="GE46" s="18">
        <v>0</v>
      </c>
      <c r="GF46" s="18">
        <v>0</v>
      </c>
      <c r="GG46" s="18">
        <v>0</v>
      </c>
      <c r="GH46" s="18">
        <v>0</v>
      </c>
      <c r="GI46" s="18">
        <v>0</v>
      </c>
      <c r="GJ46" s="18">
        <v>0</v>
      </c>
      <c r="GK46" s="18">
        <v>0</v>
      </c>
      <c r="GL46" s="18">
        <v>0</v>
      </c>
      <c r="GM46" s="18">
        <v>0</v>
      </c>
      <c r="GN46" s="18">
        <v>0</v>
      </c>
      <c r="GO46" s="18">
        <v>0</v>
      </c>
      <c r="GP46" s="18">
        <v>0</v>
      </c>
      <c r="GQ46" s="18">
        <v>0</v>
      </c>
      <c r="GR46" s="18">
        <v>0</v>
      </c>
      <c r="GS46" s="18">
        <v>0</v>
      </c>
      <c r="GT46" s="18">
        <v>0</v>
      </c>
      <c r="GU46" s="18">
        <v>0</v>
      </c>
      <c r="GV46" s="18">
        <v>7850.54</v>
      </c>
      <c r="GW46" s="18">
        <v>0</v>
      </c>
      <c r="GX46" s="18">
        <v>0</v>
      </c>
      <c r="GY46" s="18">
        <v>0</v>
      </c>
      <c r="GZ46" s="25"/>
      <c r="HA46" s="36"/>
    </row>
    <row r="47" spans="1:209" ht="15" customHeight="1" x14ac:dyDescent="0.15">
      <c r="A47" s="44"/>
      <c r="E47" s="19"/>
      <c r="F47" s="20" t="s">
        <v>83</v>
      </c>
      <c r="G47" s="21"/>
      <c r="H47" s="22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38"/>
      <c r="GZ47" s="25"/>
      <c r="HA47" s="36"/>
    </row>
    <row r="48" spans="1:209" ht="15" customHeight="1" x14ac:dyDescent="0.15">
      <c r="E48" s="41" t="s">
        <v>482</v>
      </c>
      <c r="F48" s="39" t="s">
        <v>481</v>
      </c>
      <c r="G48" s="7" t="s">
        <v>82</v>
      </c>
      <c r="H48" s="13">
        <f t="shared" ref="H48:BF48" si="28">SUM(H49:H51)</f>
        <v>918359.99999999988</v>
      </c>
      <c r="I48" s="13">
        <f t="shared" si="28"/>
        <v>0</v>
      </c>
      <c r="J48" s="13">
        <f t="shared" si="28"/>
        <v>0</v>
      </c>
      <c r="K48" s="13">
        <f t="shared" si="28"/>
        <v>0</v>
      </c>
      <c r="L48" s="13">
        <f t="shared" si="28"/>
        <v>0</v>
      </c>
      <c r="M48" s="13">
        <f t="shared" si="28"/>
        <v>0</v>
      </c>
      <c r="N48" s="13">
        <f t="shared" si="28"/>
        <v>0</v>
      </c>
      <c r="O48" s="13">
        <f t="shared" si="28"/>
        <v>0</v>
      </c>
      <c r="P48" s="13">
        <f t="shared" si="28"/>
        <v>0</v>
      </c>
      <c r="Q48" s="13">
        <f t="shared" si="28"/>
        <v>0</v>
      </c>
      <c r="R48" s="13">
        <f t="shared" si="28"/>
        <v>0</v>
      </c>
      <c r="S48" s="13">
        <f t="shared" si="28"/>
        <v>0</v>
      </c>
      <c r="T48" s="13">
        <f t="shared" si="28"/>
        <v>0</v>
      </c>
      <c r="U48" s="13">
        <f t="shared" si="28"/>
        <v>0</v>
      </c>
      <c r="V48" s="13">
        <f t="shared" si="28"/>
        <v>0</v>
      </c>
      <c r="W48" s="13">
        <f t="shared" si="28"/>
        <v>0</v>
      </c>
      <c r="X48" s="13">
        <f t="shared" si="28"/>
        <v>0</v>
      </c>
      <c r="Y48" s="13">
        <f t="shared" si="28"/>
        <v>0</v>
      </c>
      <c r="Z48" s="13">
        <f t="shared" si="28"/>
        <v>0</v>
      </c>
      <c r="AA48" s="13">
        <f t="shared" si="28"/>
        <v>0</v>
      </c>
      <c r="AB48" s="13">
        <f t="shared" si="28"/>
        <v>0</v>
      </c>
      <c r="AC48" s="13">
        <f t="shared" si="28"/>
        <v>0</v>
      </c>
      <c r="AD48" s="13">
        <f t="shared" si="28"/>
        <v>0</v>
      </c>
      <c r="AE48" s="13">
        <f t="shared" si="28"/>
        <v>0</v>
      </c>
      <c r="AF48" s="13">
        <f t="shared" si="28"/>
        <v>0</v>
      </c>
      <c r="AG48" s="13">
        <f t="shared" si="28"/>
        <v>0</v>
      </c>
      <c r="AH48" s="13">
        <f t="shared" si="28"/>
        <v>0</v>
      </c>
      <c r="AI48" s="13">
        <f t="shared" si="28"/>
        <v>0</v>
      </c>
      <c r="AJ48" s="13">
        <f t="shared" si="28"/>
        <v>0</v>
      </c>
      <c r="AK48" s="13">
        <f t="shared" si="28"/>
        <v>0</v>
      </c>
      <c r="AL48" s="13">
        <f t="shared" si="28"/>
        <v>0</v>
      </c>
      <c r="AM48" s="13">
        <f t="shared" si="28"/>
        <v>0</v>
      </c>
      <c r="AN48" s="13">
        <f t="shared" si="28"/>
        <v>0</v>
      </c>
      <c r="AO48" s="13">
        <f t="shared" si="28"/>
        <v>0</v>
      </c>
      <c r="AP48" s="13">
        <f t="shared" si="28"/>
        <v>0</v>
      </c>
      <c r="AQ48" s="13">
        <f t="shared" si="28"/>
        <v>0</v>
      </c>
      <c r="AR48" s="13">
        <f t="shared" si="28"/>
        <v>0</v>
      </c>
      <c r="AS48" s="13">
        <f t="shared" si="28"/>
        <v>0</v>
      </c>
      <c r="AT48" s="13">
        <f t="shared" si="28"/>
        <v>0</v>
      </c>
      <c r="AU48" s="13">
        <f t="shared" si="28"/>
        <v>0</v>
      </c>
      <c r="AV48" s="13">
        <f t="shared" si="28"/>
        <v>0</v>
      </c>
      <c r="AW48" s="13">
        <f t="shared" si="28"/>
        <v>0</v>
      </c>
      <c r="AX48" s="13">
        <f t="shared" si="28"/>
        <v>0</v>
      </c>
      <c r="AY48" s="13">
        <f t="shared" si="28"/>
        <v>0</v>
      </c>
      <c r="AZ48" s="13">
        <f t="shared" si="28"/>
        <v>0</v>
      </c>
      <c r="BA48" s="13">
        <f t="shared" si="28"/>
        <v>0</v>
      </c>
      <c r="BB48" s="13">
        <f t="shared" si="28"/>
        <v>0</v>
      </c>
      <c r="BC48" s="13">
        <f t="shared" si="28"/>
        <v>0</v>
      </c>
      <c r="BD48" s="13">
        <f t="shared" si="28"/>
        <v>0</v>
      </c>
      <c r="BE48" s="13">
        <f t="shared" si="28"/>
        <v>0</v>
      </c>
      <c r="BF48" s="13">
        <f t="shared" si="28"/>
        <v>0</v>
      </c>
      <c r="BG48" s="13">
        <f t="shared" ref="BG48:DR48" si="29">SUM(BG49:BG51)</f>
        <v>0</v>
      </c>
      <c r="BH48" s="13">
        <f t="shared" si="29"/>
        <v>0</v>
      </c>
      <c r="BI48" s="13">
        <f t="shared" si="29"/>
        <v>0</v>
      </c>
      <c r="BJ48" s="13">
        <f t="shared" si="29"/>
        <v>0</v>
      </c>
      <c r="BK48" s="13">
        <f t="shared" si="29"/>
        <v>0</v>
      </c>
      <c r="BL48" s="13">
        <f t="shared" si="29"/>
        <v>0</v>
      </c>
      <c r="BM48" s="13">
        <f t="shared" si="29"/>
        <v>0</v>
      </c>
      <c r="BN48" s="13">
        <f t="shared" si="29"/>
        <v>0</v>
      </c>
      <c r="BO48" s="13">
        <f t="shared" si="29"/>
        <v>0</v>
      </c>
      <c r="BP48" s="13">
        <f t="shared" si="29"/>
        <v>0</v>
      </c>
      <c r="BQ48" s="13">
        <f t="shared" si="29"/>
        <v>0</v>
      </c>
      <c r="BR48" s="13">
        <f t="shared" si="29"/>
        <v>0</v>
      </c>
      <c r="BS48" s="13">
        <f t="shared" si="29"/>
        <v>0</v>
      </c>
      <c r="BT48" s="13">
        <f t="shared" si="29"/>
        <v>0</v>
      </c>
      <c r="BU48" s="13">
        <f t="shared" si="29"/>
        <v>0</v>
      </c>
      <c r="BV48" s="13">
        <f t="shared" si="29"/>
        <v>0</v>
      </c>
      <c r="BW48" s="13">
        <f t="shared" si="29"/>
        <v>0</v>
      </c>
      <c r="BX48" s="13">
        <f t="shared" si="29"/>
        <v>0</v>
      </c>
      <c r="BY48" s="13">
        <f t="shared" si="29"/>
        <v>0</v>
      </c>
      <c r="BZ48" s="13">
        <f t="shared" si="29"/>
        <v>0</v>
      </c>
      <c r="CA48" s="13">
        <f t="shared" si="29"/>
        <v>0</v>
      </c>
      <c r="CB48" s="13">
        <f t="shared" si="29"/>
        <v>0</v>
      </c>
      <c r="CC48" s="13">
        <f t="shared" si="29"/>
        <v>0</v>
      </c>
      <c r="CD48" s="13">
        <f t="shared" si="29"/>
        <v>0</v>
      </c>
      <c r="CE48" s="13">
        <f t="shared" si="29"/>
        <v>0</v>
      </c>
      <c r="CF48" s="13">
        <f>SUM(CF49:CF51)</f>
        <v>31939.91</v>
      </c>
      <c r="CG48" s="13">
        <f t="shared" si="29"/>
        <v>0</v>
      </c>
      <c r="CH48" s="13">
        <f t="shared" si="29"/>
        <v>0</v>
      </c>
      <c r="CI48" s="13">
        <f t="shared" si="29"/>
        <v>0</v>
      </c>
      <c r="CJ48" s="13">
        <f t="shared" si="29"/>
        <v>0</v>
      </c>
      <c r="CK48" s="13">
        <f t="shared" si="29"/>
        <v>0</v>
      </c>
      <c r="CL48" s="13">
        <f t="shared" si="29"/>
        <v>0</v>
      </c>
      <c r="CM48" s="13">
        <f t="shared" si="29"/>
        <v>0</v>
      </c>
      <c r="CN48" s="13">
        <f t="shared" si="29"/>
        <v>0</v>
      </c>
      <c r="CO48" s="13">
        <f t="shared" si="29"/>
        <v>0</v>
      </c>
      <c r="CP48" s="13">
        <f t="shared" si="29"/>
        <v>0</v>
      </c>
      <c r="CQ48" s="13">
        <f t="shared" si="29"/>
        <v>0</v>
      </c>
      <c r="CR48" s="13">
        <f t="shared" si="29"/>
        <v>0</v>
      </c>
      <c r="CS48" s="13">
        <f t="shared" si="29"/>
        <v>0</v>
      </c>
      <c r="CT48" s="13">
        <f t="shared" si="29"/>
        <v>0</v>
      </c>
      <c r="CU48" s="13">
        <f t="shared" si="29"/>
        <v>0</v>
      </c>
      <c r="CV48" s="13">
        <f t="shared" si="29"/>
        <v>0</v>
      </c>
      <c r="CW48" s="13">
        <f t="shared" si="29"/>
        <v>0</v>
      </c>
      <c r="CX48" s="13">
        <f t="shared" si="29"/>
        <v>0</v>
      </c>
      <c r="CY48" s="13">
        <f t="shared" si="29"/>
        <v>0</v>
      </c>
      <c r="CZ48" s="13">
        <f t="shared" si="29"/>
        <v>0</v>
      </c>
      <c r="DA48" s="13">
        <f t="shared" si="29"/>
        <v>0</v>
      </c>
      <c r="DB48" s="13">
        <f t="shared" si="29"/>
        <v>0</v>
      </c>
      <c r="DC48" s="13">
        <f t="shared" si="29"/>
        <v>0</v>
      </c>
      <c r="DD48" s="13">
        <f t="shared" si="29"/>
        <v>0</v>
      </c>
      <c r="DE48" s="13">
        <f t="shared" si="29"/>
        <v>0</v>
      </c>
      <c r="DF48" s="13">
        <f t="shared" si="29"/>
        <v>0</v>
      </c>
      <c r="DG48" s="13">
        <f t="shared" si="29"/>
        <v>0</v>
      </c>
      <c r="DH48" s="13">
        <f t="shared" si="29"/>
        <v>0</v>
      </c>
      <c r="DI48" s="13">
        <f t="shared" si="29"/>
        <v>0</v>
      </c>
      <c r="DJ48" s="13">
        <f t="shared" si="29"/>
        <v>0</v>
      </c>
      <c r="DK48" s="13">
        <f t="shared" si="29"/>
        <v>0</v>
      </c>
      <c r="DL48" s="13">
        <f t="shared" si="29"/>
        <v>0</v>
      </c>
      <c r="DM48" s="13">
        <f t="shared" si="29"/>
        <v>0</v>
      </c>
      <c r="DN48" s="13">
        <f t="shared" si="29"/>
        <v>0</v>
      </c>
      <c r="DO48" s="13">
        <f t="shared" si="29"/>
        <v>0</v>
      </c>
      <c r="DP48" s="13">
        <f t="shared" si="29"/>
        <v>0</v>
      </c>
      <c r="DQ48" s="13">
        <f t="shared" si="29"/>
        <v>0</v>
      </c>
      <c r="DR48" s="13">
        <f t="shared" si="29"/>
        <v>0</v>
      </c>
      <c r="DS48" s="13">
        <f t="shared" ref="DS48:GA48" si="30">SUM(DS49:DS51)</f>
        <v>0</v>
      </c>
      <c r="DT48" s="13">
        <f t="shared" si="30"/>
        <v>0</v>
      </c>
      <c r="DU48" s="13">
        <f t="shared" si="30"/>
        <v>0</v>
      </c>
      <c r="DV48" s="13">
        <f t="shared" si="30"/>
        <v>0</v>
      </c>
      <c r="DW48" s="13">
        <f t="shared" si="30"/>
        <v>0</v>
      </c>
      <c r="DX48" s="13">
        <f t="shared" si="30"/>
        <v>0</v>
      </c>
      <c r="DY48" s="13">
        <f t="shared" si="30"/>
        <v>0</v>
      </c>
      <c r="DZ48" s="13">
        <f t="shared" si="30"/>
        <v>0</v>
      </c>
      <c r="EA48" s="13">
        <f t="shared" si="30"/>
        <v>0</v>
      </c>
      <c r="EB48" s="13">
        <f t="shared" si="30"/>
        <v>0</v>
      </c>
      <c r="EC48" s="13">
        <f t="shared" si="30"/>
        <v>0</v>
      </c>
      <c r="ED48" s="13">
        <f t="shared" si="30"/>
        <v>0</v>
      </c>
      <c r="EE48" s="13">
        <f t="shared" si="30"/>
        <v>0</v>
      </c>
      <c r="EF48" s="13">
        <f t="shared" si="30"/>
        <v>0</v>
      </c>
      <c r="EG48" s="13">
        <f t="shared" si="30"/>
        <v>0</v>
      </c>
      <c r="EH48" s="13">
        <f t="shared" si="30"/>
        <v>0</v>
      </c>
      <c r="EI48" s="13">
        <f t="shared" si="30"/>
        <v>0</v>
      </c>
      <c r="EJ48" s="13">
        <f t="shared" si="30"/>
        <v>0</v>
      </c>
      <c r="EK48" s="13">
        <f t="shared" si="30"/>
        <v>0</v>
      </c>
      <c r="EL48" s="13">
        <f>SUM(EL49:EL51)</f>
        <v>0</v>
      </c>
      <c r="EM48" s="13">
        <f>SUM(EM49:EM51)</f>
        <v>0</v>
      </c>
      <c r="EN48" s="13">
        <f t="shared" si="30"/>
        <v>0</v>
      </c>
      <c r="EO48" s="13">
        <f t="shared" si="30"/>
        <v>0</v>
      </c>
      <c r="EP48" s="13">
        <f t="shared" si="30"/>
        <v>0</v>
      </c>
      <c r="EQ48" s="13">
        <f>SUM(EQ49:EQ51)</f>
        <v>21257.69</v>
      </c>
      <c r="ER48" s="13">
        <f t="shared" si="30"/>
        <v>14354.470000000001</v>
      </c>
      <c r="ES48" s="13">
        <f t="shared" si="30"/>
        <v>36356.33</v>
      </c>
      <c r="ET48" s="13">
        <f t="shared" si="30"/>
        <v>19648.900000000001</v>
      </c>
      <c r="EU48" s="13">
        <f t="shared" si="30"/>
        <v>42706.21</v>
      </c>
      <c r="EV48" s="13">
        <f t="shared" si="30"/>
        <v>2946.91</v>
      </c>
      <c r="EW48" s="13">
        <f t="shared" si="30"/>
        <v>5082.3999999999996</v>
      </c>
      <c r="EX48" s="13">
        <f t="shared" si="30"/>
        <v>13629.14</v>
      </c>
      <c r="EY48" s="13">
        <f t="shared" si="30"/>
        <v>3944.34</v>
      </c>
      <c r="EZ48" s="13">
        <f t="shared" si="30"/>
        <v>12345.67</v>
      </c>
      <c r="FA48" s="13">
        <f t="shared" si="30"/>
        <v>8655.91</v>
      </c>
      <c r="FB48" s="13">
        <f t="shared" si="30"/>
        <v>17961.080000000002</v>
      </c>
      <c r="FC48" s="13">
        <f>SUM(FC49:FC51)</f>
        <v>137338.00999999998</v>
      </c>
      <c r="FD48" s="13">
        <f>SUM(FD49:FD51)</f>
        <v>2558.12</v>
      </c>
      <c r="FE48" s="13">
        <f>SUM(FE49:FE51)</f>
        <v>16514.900000000001</v>
      </c>
      <c r="FF48" s="13">
        <f>SUM(FF49:FF51)</f>
        <v>3057.19</v>
      </c>
      <c r="FG48" s="13">
        <f>SUM(FG49:FG51)</f>
        <v>14174.95</v>
      </c>
      <c r="FH48" s="13">
        <f>SUM(FH49:FH51)</f>
        <v>14165.38</v>
      </c>
      <c r="FI48" s="13">
        <f>SUM(FI49:FI51)</f>
        <v>22444.560000000001</v>
      </c>
      <c r="FJ48" s="13">
        <f>SUM(FJ49:FJ51)</f>
        <v>60277.94</v>
      </c>
      <c r="FK48" s="13">
        <f>SUM(FK49:FK51)</f>
        <v>57432.380000000005</v>
      </c>
      <c r="FL48" s="13">
        <f>SUM(FL49:FL51)</f>
        <v>18095.599999999999</v>
      </c>
      <c r="FM48" s="13">
        <f>SUM(FM49:FM51)</f>
        <v>82486.240000000005</v>
      </c>
      <c r="FN48" s="13">
        <f>SUM(FN49:FN51)</f>
        <v>7329.6</v>
      </c>
      <c r="FO48" s="13">
        <f>SUM(FO49:FO51)</f>
        <v>495.92</v>
      </c>
      <c r="FP48" s="13">
        <f>SUM(FP49:FP51)</f>
        <v>34052.480000000003</v>
      </c>
      <c r="FQ48" s="13">
        <f>SUM(FQ49:FQ51)</f>
        <v>1222.33</v>
      </c>
      <c r="FR48" s="13">
        <f>SUM(FR49:FR51)</f>
        <v>86193.64</v>
      </c>
      <c r="FS48" s="13">
        <f>SUM(FS49:FS51)</f>
        <v>2535.81</v>
      </c>
      <c r="FT48" s="13">
        <f>SUM(FT49:FT51)</f>
        <v>51596.5</v>
      </c>
      <c r="FU48" s="13">
        <f>SUM(FU49:FU51)</f>
        <v>53920.87</v>
      </c>
      <c r="FV48" s="13">
        <f>SUM(FV49:FV51)</f>
        <v>20809.809999999998</v>
      </c>
      <c r="FW48" s="13">
        <f>SUM(FW49:FW51)</f>
        <v>828.81</v>
      </c>
      <c r="FX48" s="13">
        <f t="shared" si="30"/>
        <v>0</v>
      </c>
      <c r="FY48" s="13">
        <f t="shared" si="30"/>
        <v>0</v>
      </c>
      <c r="FZ48" s="13">
        <f t="shared" si="30"/>
        <v>0</v>
      </c>
      <c r="GA48" s="13">
        <f t="shared" si="30"/>
        <v>0</v>
      </c>
      <c r="GB48" s="13">
        <f t="shared" ref="GB48:GY48" si="31">SUM(GB49:GB51)</f>
        <v>0</v>
      </c>
      <c r="GC48" s="13">
        <f t="shared" si="31"/>
        <v>0</v>
      </c>
      <c r="GD48" s="13">
        <f t="shared" si="31"/>
        <v>0</v>
      </c>
      <c r="GE48" s="13">
        <f t="shared" si="31"/>
        <v>0</v>
      </c>
      <c r="GF48" s="13">
        <f t="shared" si="31"/>
        <v>0</v>
      </c>
      <c r="GG48" s="13">
        <f t="shared" si="31"/>
        <v>0</v>
      </c>
      <c r="GH48" s="13">
        <f t="shared" si="31"/>
        <v>0</v>
      </c>
      <c r="GI48" s="13">
        <f t="shared" si="31"/>
        <v>0</v>
      </c>
      <c r="GJ48" s="13">
        <f t="shared" si="31"/>
        <v>0</v>
      </c>
      <c r="GK48" s="13">
        <f t="shared" si="31"/>
        <v>0</v>
      </c>
      <c r="GL48" s="13">
        <f t="shared" si="31"/>
        <v>0</v>
      </c>
      <c r="GM48" s="13">
        <f t="shared" si="31"/>
        <v>0</v>
      </c>
      <c r="GN48" s="13">
        <f t="shared" si="31"/>
        <v>0</v>
      </c>
      <c r="GO48" s="13">
        <f t="shared" si="31"/>
        <v>0</v>
      </c>
      <c r="GP48" s="13">
        <f t="shared" si="31"/>
        <v>0</v>
      </c>
      <c r="GQ48" s="13">
        <f t="shared" si="31"/>
        <v>0</v>
      </c>
      <c r="GR48" s="13">
        <f t="shared" si="31"/>
        <v>0</v>
      </c>
      <c r="GS48" s="13">
        <f t="shared" si="31"/>
        <v>0</v>
      </c>
      <c r="GT48" s="13">
        <f t="shared" si="31"/>
        <v>0</v>
      </c>
      <c r="GU48" s="13">
        <f t="shared" si="31"/>
        <v>0</v>
      </c>
      <c r="GV48" s="13">
        <f t="shared" si="31"/>
        <v>0</v>
      </c>
      <c r="GW48" s="13">
        <f t="shared" si="31"/>
        <v>0</v>
      </c>
      <c r="GX48" s="13">
        <f t="shared" si="31"/>
        <v>0</v>
      </c>
      <c r="GY48" s="13">
        <f t="shared" si="31"/>
        <v>0</v>
      </c>
      <c r="GZ48" s="25"/>
      <c r="HA48" s="36"/>
    </row>
    <row r="49" spans="1:209" x14ac:dyDescent="0.15">
      <c r="A49" s="44"/>
      <c r="B49" s="28">
        <v>1</v>
      </c>
      <c r="E49" s="26" t="s">
        <v>483</v>
      </c>
      <c r="F49" s="16" t="s">
        <v>84</v>
      </c>
      <c r="G49" s="7" t="s">
        <v>82</v>
      </c>
      <c r="H49" s="17">
        <f>SUM(I49:GY49)</f>
        <v>205936.95999999996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18">
        <v>0</v>
      </c>
      <c r="AZ49" s="18">
        <v>0</v>
      </c>
      <c r="BA49" s="18">
        <v>0</v>
      </c>
      <c r="BB49" s="18">
        <v>0</v>
      </c>
      <c r="BC49" s="18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v>0</v>
      </c>
      <c r="BP49" s="18">
        <v>0</v>
      </c>
      <c r="BQ49" s="18">
        <v>0</v>
      </c>
      <c r="BR49" s="18">
        <v>0</v>
      </c>
      <c r="BS49" s="18">
        <v>0</v>
      </c>
      <c r="BT49" s="18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v>0</v>
      </c>
      <c r="CC49" s="18">
        <v>0</v>
      </c>
      <c r="CD49" s="18">
        <v>0</v>
      </c>
      <c r="CE49" s="18">
        <v>0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>
        <v>0</v>
      </c>
      <c r="CQ49" s="18">
        <v>0</v>
      </c>
      <c r="CR49" s="18">
        <v>0</v>
      </c>
      <c r="CS49" s="18">
        <v>0</v>
      </c>
      <c r="CT49" s="18">
        <v>0</v>
      </c>
      <c r="CU49" s="18">
        <v>0</v>
      </c>
      <c r="CV49" s="18">
        <v>0</v>
      </c>
      <c r="CW49" s="18">
        <v>0</v>
      </c>
      <c r="CX49" s="18">
        <v>0</v>
      </c>
      <c r="CY49" s="18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0</v>
      </c>
      <c r="DE49" s="18">
        <v>0</v>
      </c>
      <c r="DF49" s="18">
        <v>0</v>
      </c>
      <c r="DG49" s="18">
        <v>0</v>
      </c>
      <c r="DH49" s="18">
        <v>0</v>
      </c>
      <c r="DI49" s="18">
        <v>0</v>
      </c>
      <c r="DJ49" s="18">
        <v>0</v>
      </c>
      <c r="DK49" s="18">
        <v>0</v>
      </c>
      <c r="DL49" s="18">
        <v>0</v>
      </c>
      <c r="DM49" s="18">
        <v>0</v>
      </c>
      <c r="DN49" s="18">
        <v>0</v>
      </c>
      <c r="DO49" s="18">
        <v>0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18">
        <v>0</v>
      </c>
      <c r="DZ49" s="18">
        <v>0</v>
      </c>
      <c r="EA49" s="18">
        <v>0</v>
      </c>
      <c r="EB49" s="18">
        <v>0</v>
      </c>
      <c r="EC49" s="18">
        <v>0</v>
      </c>
      <c r="ED49" s="18">
        <v>0</v>
      </c>
      <c r="EE49" s="18">
        <v>0</v>
      </c>
      <c r="EF49" s="18">
        <v>0</v>
      </c>
      <c r="EG49" s="18">
        <v>0</v>
      </c>
      <c r="EH49" s="18">
        <v>0</v>
      </c>
      <c r="EI49" s="18">
        <v>0</v>
      </c>
      <c r="EJ49" s="18">
        <v>0</v>
      </c>
      <c r="EK49" s="18">
        <v>0</v>
      </c>
      <c r="EL49" s="18">
        <v>0</v>
      </c>
      <c r="EM49" s="18">
        <v>0</v>
      </c>
      <c r="EN49" s="18">
        <v>0</v>
      </c>
      <c r="EO49" s="18">
        <v>0</v>
      </c>
      <c r="EP49" s="18">
        <v>0</v>
      </c>
      <c r="EQ49" s="18">
        <v>21257.69</v>
      </c>
      <c r="ER49" s="18">
        <v>2644.61</v>
      </c>
      <c r="ES49" s="18">
        <v>26086.11</v>
      </c>
      <c r="ET49" s="18">
        <v>19648.900000000001</v>
      </c>
      <c r="EU49" s="18">
        <v>42706.21</v>
      </c>
      <c r="EV49" s="18">
        <v>2946.91</v>
      </c>
      <c r="EW49" s="18">
        <v>5082.3999999999996</v>
      </c>
      <c r="EX49" s="18">
        <v>13629.14</v>
      </c>
      <c r="EY49" s="18">
        <v>3944.34</v>
      </c>
      <c r="EZ49" s="18">
        <v>12345.67</v>
      </c>
      <c r="FA49" s="18">
        <v>8655.91</v>
      </c>
      <c r="FB49" s="18">
        <v>17961.080000000002</v>
      </c>
      <c r="FC49" s="18">
        <v>18262.21</v>
      </c>
      <c r="FD49" s="18">
        <v>0</v>
      </c>
      <c r="FE49" s="18">
        <v>0</v>
      </c>
      <c r="FF49" s="18">
        <v>0</v>
      </c>
      <c r="FG49" s="18">
        <v>0</v>
      </c>
      <c r="FH49" s="18">
        <v>0</v>
      </c>
      <c r="FI49" s="18">
        <v>0</v>
      </c>
      <c r="FJ49" s="18">
        <v>0</v>
      </c>
      <c r="FK49" s="18">
        <v>0</v>
      </c>
      <c r="FL49" s="18">
        <v>0</v>
      </c>
      <c r="FM49" s="18">
        <v>0</v>
      </c>
      <c r="FN49" s="18">
        <v>0</v>
      </c>
      <c r="FO49" s="18">
        <v>0</v>
      </c>
      <c r="FP49" s="18">
        <v>0</v>
      </c>
      <c r="FQ49" s="18">
        <v>0</v>
      </c>
      <c r="FR49" s="18">
        <v>0</v>
      </c>
      <c r="FS49" s="18">
        <v>0</v>
      </c>
      <c r="FT49" s="18">
        <v>0</v>
      </c>
      <c r="FU49" s="18"/>
      <c r="FV49" s="18">
        <v>9936.9699999999993</v>
      </c>
      <c r="FW49" s="18">
        <v>828.81</v>
      </c>
      <c r="FX49" s="18">
        <v>0</v>
      </c>
      <c r="FY49" s="18">
        <v>0</v>
      </c>
      <c r="FZ49" s="18">
        <v>0</v>
      </c>
      <c r="GA49" s="18">
        <v>0</v>
      </c>
      <c r="GB49" s="18">
        <v>0</v>
      </c>
      <c r="GC49" s="18">
        <v>0</v>
      </c>
      <c r="GD49" s="18">
        <v>0</v>
      </c>
      <c r="GE49" s="18">
        <v>0</v>
      </c>
      <c r="GF49" s="18"/>
      <c r="GG49" s="18">
        <v>0</v>
      </c>
      <c r="GH49" s="18">
        <v>0</v>
      </c>
      <c r="GI49" s="18">
        <v>0</v>
      </c>
      <c r="GJ49" s="18">
        <v>0</v>
      </c>
      <c r="GK49" s="18">
        <v>0</v>
      </c>
      <c r="GL49" s="18">
        <v>0</v>
      </c>
      <c r="GM49" s="18">
        <v>0</v>
      </c>
      <c r="GN49" s="18">
        <v>0</v>
      </c>
      <c r="GO49" s="18">
        <v>0</v>
      </c>
      <c r="GP49" s="18">
        <v>0</v>
      </c>
      <c r="GQ49" s="18">
        <v>0</v>
      </c>
      <c r="GR49" s="18">
        <v>0</v>
      </c>
      <c r="GS49" s="18">
        <v>0</v>
      </c>
      <c r="GT49" s="18">
        <v>0</v>
      </c>
      <c r="GU49" s="18">
        <v>0</v>
      </c>
      <c r="GV49" s="18">
        <v>0</v>
      </c>
      <c r="GW49" s="18">
        <v>0</v>
      </c>
      <c r="GX49" s="18">
        <v>0</v>
      </c>
      <c r="GY49" s="18">
        <v>0</v>
      </c>
      <c r="GZ49" s="25"/>
      <c r="HA49" s="36"/>
    </row>
    <row r="50" spans="1:209" ht="14.25" x14ac:dyDescent="0.15">
      <c r="A50" s="44"/>
      <c r="B50" s="28">
        <v>2</v>
      </c>
      <c r="D50" s="34" t="s">
        <v>93</v>
      </c>
      <c r="E50" s="26" t="s">
        <v>484</v>
      </c>
      <c r="F50" s="16" t="s">
        <v>85</v>
      </c>
      <c r="G50" s="7" t="s">
        <v>82</v>
      </c>
      <c r="H50" s="17">
        <f>SUM(I50:GY50)</f>
        <v>100000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  <c r="AY50" s="18">
        <v>0</v>
      </c>
      <c r="AZ50" s="18">
        <v>0</v>
      </c>
      <c r="BA50" s="18">
        <v>0</v>
      </c>
      <c r="BB50" s="18"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v>0</v>
      </c>
      <c r="BP50" s="18">
        <v>0</v>
      </c>
      <c r="BQ50" s="18">
        <v>0</v>
      </c>
      <c r="BR50" s="18">
        <v>0</v>
      </c>
      <c r="BS50" s="18">
        <v>0</v>
      </c>
      <c r="BT50" s="18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v>0</v>
      </c>
      <c r="CC50" s="18">
        <v>0</v>
      </c>
      <c r="CD50" s="18">
        <v>0</v>
      </c>
      <c r="CE50" s="18">
        <v>0</v>
      </c>
      <c r="CF50" s="18">
        <v>0</v>
      </c>
      <c r="CG50" s="18">
        <v>0</v>
      </c>
      <c r="CH50" s="18">
        <v>0</v>
      </c>
      <c r="CI50" s="18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  <c r="CP50" s="18">
        <v>0</v>
      </c>
      <c r="CQ50" s="18">
        <v>0</v>
      </c>
      <c r="CR50" s="18">
        <v>0</v>
      </c>
      <c r="CS50" s="18">
        <v>0</v>
      </c>
      <c r="CT50" s="18">
        <v>0</v>
      </c>
      <c r="CU50" s="18">
        <v>0</v>
      </c>
      <c r="CV50" s="18">
        <v>0</v>
      </c>
      <c r="CW50" s="18">
        <v>0</v>
      </c>
      <c r="CX50" s="18">
        <v>0</v>
      </c>
      <c r="CY50" s="18">
        <v>0</v>
      </c>
      <c r="CZ50" s="18">
        <v>0</v>
      </c>
      <c r="DA50" s="18">
        <v>0</v>
      </c>
      <c r="DB50" s="18">
        <v>0</v>
      </c>
      <c r="DC50" s="18">
        <v>0</v>
      </c>
      <c r="DD50" s="18">
        <v>0</v>
      </c>
      <c r="DE50" s="18">
        <v>0</v>
      </c>
      <c r="DF50" s="18">
        <v>0</v>
      </c>
      <c r="DG50" s="18">
        <v>0</v>
      </c>
      <c r="DH50" s="18">
        <v>0</v>
      </c>
      <c r="DI50" s="18">
        <v>0</v>
      </c>
      <c r="DJ50" s="18">
        <v>0</v>
      </c>
      <c r="DK50" s="18">
        <v>0</v>
      </c>
      <c r="DL50" s="18">
        <v>0</v>
      </c>
      <c r="DM50" s="18">
        <v>0</v>
      </c>
      <c r="DN50" s="18">
        <v>0</v>
      </c>
      <c r="DO50" s="18"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18">
        <v>0</v>
      </c>
      <c r="DZ50" s="18">
        <v>0</v>
      </c>
      <c r="EA50" s="18">
        <v>0</v>
      </c>
      <c r="EB50" s="18">
        <v>0</v>
      </c>
      <c r="EC50" s="18">
        <v>0</v>
      </c>
      <c r="ED50" s="18">
        <v>0</v>
      </c>
      <c r="EE50" s="18">
        <v>0</v>
      </c>
      <c r="EF50" s="18">
        <v>0</v>
      </c>
      <c r="EG50" s="18">
        <v>0</v>
      </c>
      <c r="EH50" s="18">
        <v>0</v>
      </c>
      <c r="EI50" s="18">
        <v>0</v>
      </c>
      <c r="EJ50" s="18">
        <v>0</v>
      </c>
      <c r="EK50" s="18">
        <v>0</v>
      </c>
      <c r="EL50" s="18">
        <v>0</v>
      </c>
      <c r="EM50" s="18">
        <v>0</v>
      </c>
      <c r="EN50" s="18">
        <v>0</v>
      </c>
      <c r="EO50" s="18">
        <v>0</v>
      </c>
      <c r="EP50" s="18">
        <v>0</v>
      </c>
      <c r="EQ50" s="18">
        <v>0</v>
      </c>
      <c r="ER50" s="18">
        <v>0</v>
      </c>
      <c r="ES50" s="18">
        <v>10270.219999999999</v>
      </c>
      <c r="ET50" s="18">
        <v>0</v>
      </c>
      <c r="EU50" s="18">
        <v>0</v>
      </c>
      <c r="EV50" s="18">
        <v>0</v>
      </c>
      <c r="EW50" s="18">
        <v>0</v>
      </c>
      <c r="EX50" s="18">
        <v>0</v>
      </c>
      <c r="EY50" s="18">
        <v>0</v>
      </c>
      <c r="EZ50" s="18">
        <v>0</v>
      </c>
      <c r="FA50" s="18">
        <v>0</v>
      </c>
      <c r="FB50" s="18">
        <v>0</v>
      </c>
      <c r="FC50" s="18">
        <v>89729.78</v>
      </c>
      <c r="FD50" s="18">
        <v>0</v>
      </c>
      <c r="FE50" s="18">
        <v>0</v>
      </c>
      <c r="FF50" s="18">
        <v>0</v>
      </c>
      <c r="FG50" s="18">
        <v>0</v>
      </c>
      <c r="FH50" s="18">
        <v>0</v>
      </c>
      <c r="FI50" s="18">
        <v>0</v>
      </c>
      <c r="FJ50" s="18">
        <v>0</v>
      </c>
      <c r="FK50" s="18">
        <v>0</v>
      </c>
      <c r="FL50" s="18">
        <v>0</v>
      </c>
      <c r="FM50" s="18">
        <v>0</v>
      </c>
      <c r="FN50" s="18">
        <v>0</v>
      </c>
      <c r="FO50" s="18">
        <v>0</v>
      </c>
      <c r="FP50" s="18">
        <v>0</v>
      </c>
      <c r="FQ50" s="18">
        <v>0</v>
      </c>
      <c r="FR50" s="18">
        <v>0</v>
      </c>
      <c r="FS50" s="18">
        <v>0</v>
      </c>
      <c r="FT50" s="18">
        <v>0</v>
      </c>
      <c r="FU50" s="18">
        <v>0</v>
      </c>
      <c r="FV50" s="18">
        <v>0</v>
      </c>
      <c r="FW50" s="18">
        <v>0</v>
      </c>
      <c r="FX50" s="18">
        <v>0</v>
      </c>
      <c r="FY50" s="18">
        <v>0</v>
      </c>
      <c r="FZ50" s="18">
        <v>0</v>
      </c>
      <c r="GA50" s="18">
        <v>0</v>
      </c>
      <c r="GB50" s="18">
        <v>0</v>
      </c>
      <c r="GC50" s="18">
        <v>0</v>
      </c>
      <c r="GD50" s="18">
        <v>0</v>
      </c>
      <c r="GE50" s="18">
        <v>0</v>
      </c>
      <c r="GF50" s="18">
        <v>0</v>
      </c>
      <c r="GG50" s="18">
        <v>0</v>
      </c>
      <c r="GH50" s="18">
        <v>0</v>
      </c>
      <c r="GI50" s="18">
        <v>0</v>
      </c>
      <c r="GJ50" s="18">
        <v>0</v>
      </c>
      <c r="GK50" s="18">
        <v>0</v>
      </c>
      <c r="GL50" s="18">
        <v>0</v>
      </c>
      <c r="GM50" s="18">
        <v>0</v>
      </c>
      <c r="GN50" s="18">
        <v>0</v>
      </c>
      <c r="GO50" s="18">
        <v>0</v>
      </c>
      <c r="GP50" s="18">
        <v>0</v>
      </c>
      <c r="GQ50" s="18">
        <v>0</v>
      </c>
      <c r="GR50" s="18">
        <v>0</v>
      </c>
      <c r="GS50" s="18">
        <v>0</v>
      </c>
      <c r="GT50" s="18">
        <v>0</v>
      </c>
      <c r="GU50" s="18">
        <v>0</v>
      </c>
      <c r="GV50" s="18">
        <v>0</v>
      </c>
      <c r="GW50" s="18">
        <v>0</v>
      </c>
      <c r="GX50" s="18">
        <v>0</v>
      </c>
      <c r="GY50" s="18">
        <v>0</v>
      </c>
      <c r="GZ50" s="18"/>
      <c r="HA50" s="36"/>
    </row>
    <row r="51" spans="1:209" ht="14.25" x14ac:dyDescent="0.25">
      <c r="A51" s="44"/>
      <c r="B51" s="28">
        <v>3</v>
      </c>
      <c r="D51" s="34" t="s">
        <v>93</v>
      </c>
      <c r="E51" s="26" t="s">
        <v>485</v>
      </c>
      <c r="F51" s="16" t="s">
        <v>86</v>
      </c>
      <c r="G51" s="7" t="s">
        <v>82</v>
      </c>
      <c r="H51" s="17">
        <f>SUM(I51:GY51)</f>
        <v>612423.03999999992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v>0</v>
      </c>
      <c r="CC51" s="18">
        <v>0</v>
      </c>
      <c r="CD51" s="18">
        <v>0</v>
      </c>
      <c r="CE51" s="18">
        <v>0</v>
      </c>
      <c r="CF51" s="18">
        <v>31939.91</v>
      </c>
      <c r="CG51" s="18"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v>0</v>
      </c>
      <c r="CP51" s="18">
        <v>0</v>
      </c>
      <c r="CQ51" s="18">
        <v>0</v>
      </c>
      <c r="CR51" s="18">
        <v>0</v>
      </c>
      <c r="CS51" s="18">
        <v>0</v>
      </c>
      <c r="CT51" s="18">
        <v>0</v>
      </c>
      <c r="CU51" s="18">
        <v>0</v>
      </c>
      <c r="CV51" s="18">
        <v>0</v>
      </c>
      <c r="CW51" s="18">
        <v>0</v>
      </c>
      <c r="CX51" s="18">
        <v>0</v>
      </c>
      <c r="CY51" s="18">
        <v>0</v>
      </c>
      <c r="CZ51" s="18">
        <v>0</v>
      </c>
      <c r="DA51" s="18">
        <v>0</v>
      </c>
      <c r="DB51" s="18"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18">
        <v>0</v>
      </c>
      <c r="DK51" s="18">
        <v>0</v>
      </c>
      <c r="DL51" s="18">
        <v>0</v>
      </c>
      <c r="DM51" s="18">
        <v>0</v>
      </c>
      <c r="DN51" s="18">
        <v>0</v>
      </c>
      <c r="DO51" s="18"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18">
        <v>0</v>
      </c>
      <c r="DZ51" s="18">
        <v>0</v>
      </c>
      <c r="EA51" s="18">
        <v>0</v>
      </c>
      <c r="EB51" s="18">
        <v>0</v>
      </c>
      <c r="EC51" s="18">
        <v>0</v>
      </c>
      <c r="ED51" s="18">
        <v>0</v>
      </c>
      <c r="EE51" s="18">
        <v>0</v>
      </c>
      <c r="EF51" s="18">
        <v>0</v>
      </c>
      <c r="EG51" s="18">
        <v>0</v>
      </c>
      <c r="EH51" s="18">
        <v>0</v>
      </c>
      <c r="EI51" s="18">
        <v>0</v>
      </c>
      <c r="EJ51" s="18">
        <v>0</v>
      </c>
      <c r="EK51" s="18">
        <v>0</v>
      </c>
      <c r="EL51" s="18">
        <v>0</v>
      </c>
      <c r="EM51" s="18">
        <v>0</v>
      </c>
      <c r="EN51" s="18">
        <v>0</v>
      </c>
      <c r="EO51" s="18">
        <v>0</v>
      </c>
      <c r="EP51" s="18">
        <v>0</v>
      </c>
      <c r="EQ51" s="18">
        <v>0</v>
      </c>
      <c r="ER51" s="18">
        <v>11709.86</v>
      </c>
      <c r="ES51" s="18">
        <v>0</v>
      </c>
      <c r="ET51" s="18">
        <v>0</v>
      </c>
      <c r="EU51" s="18">
        <v>0</v>
      </c>
      <c r="EV51" s="18">
        <v>0</v>
      </c>
      <c r="EW51" s="18">
        <v>0</v>
      </c>
      <c r="EX51" s="18">
        <v>0</v>
      </c>
      <c r="EY51" s="18">
        <v>0</v>
      </c>
      <c r="EZ51" s="18">
        <v>0</v>
      </c>
      <c r="FA51" s="18">
        <v>0</v>
      </c>
      <c r="FB51" s="18">
        <v>0</v>
      </c>
      <c r="FC51" s="18">
        <v>29346.02</v>
      </c>
      <c r="FD51" s="18">
        <v>2558.12</v>
      </c>
      <c r="FE51" s="18">
        <v>16514.900000000001</v>
      </c>
      <c r="FF51" s="18">
        <v>3057.19</v>
      </c>
      <c r="FG51" s="18">
        <v>14174.95</v>
      </c>
      <c r="FH51" s="18">
        <v>14165.38</v>
      </c>
      <c r="FI51" s="18">
        <v>22444.560000000001</v>
      </c>
      <c r="FJ51" s="18">
        <v>60277.94</v>
      </c>
      <c r="FK51" s="18">
        <f>55393.08+2039.3</f>
        <v>57432.380000000005</v>
      </c>
      <c r="FL51" s="18">
        <v>18095.599999999999</v>
      </c>
      <c r="FM51" s="18">
        <v>82486.240000000005</v>
      </c>
      <c r="FN51" s="18">
        <v>7329.6</v>
      </c>
      <c r="FO51" s="18">
        <v>495.92</v>
      </c>
      <c r="FP51" s="18">
        <v>34052.480000000003</v>
      </c>
      <c r="FQ51" s="18">
        <v>1222.33</v>
      </c>
      <c r="FR51" s="18">
        <v>86193.64</v>
      </c>
      <c r="FS51" s="18">
        <v>2535.81</v>
      </c>
      <c r="FT51" s="18">
        <v>51596.5</v>
      </c>
      <c r="FU51" s="18">
        <v>53920.87</v>
      </c>
      <c r="FV51" s="18">
        <v>10872.84</v>
      </c>
      <c r="FW51" s="18">
        <v>0</v>
      </c>
      <c r="FX51" s="18">
        <v>0</v>
      </c>
      <c r="FY51" s="18">
        <v>0</v>
      </c>
      <c r="FZ51" s="18">
        <v>0</v>
      </c>
      <c r="GA51" s="18">
        <v>0</v>
      </c>
      <c r="GB51" s="18">
        <v>0</v>
      </c>
      <c r="GC51" s="18">
        <v>0</v>
      </c>
      <c r="GD51" s="18">
        <v>0</v>
      </c>
      <c r="GE51" s="18">
        <v>0</v>
      </c>
      <c r="GF51" s="18">
        <v>0</v>
      </c>
      <c r="GG51" s="18">
        <v>0</v>
      </c>
      <c r="GH51" s="18">
        <v>0</v>
      </c>
      <c r="GI51" s="18">
        <v>0</v>
      </c>
      <c r="GJ51" s="18">
        <v>0</v>
      </c>
      <c r="GK51" s="18">
        <v>0</v>
      </c>
      <c r="GL51" s="18">
        <v>0</v>
      </c>
      <c r="GM51" s="18">
        <v>0</v>
      </c>
      <c r="GN51" s="18">
        <v>0</v>
      </c>
      <c r="GO51" s="18">
        <v>0</v>
      </c>
      <c r="GP51" s="18">
        <v>0</v>
      </c>
      <c r="GQ51" s="18">
        <v>0</v>
      </c>
      <c r="GR51" s="18">
        <v>0</v>
      </c>
      <c r="GS51" s="18">
        <v>0</v>
      </c>
      <c r="GT51" s="18">
        <v>0</v>
      </c>
      <c r="GU51" s="18">
        <v>0</v>
      </c>
      <c r="GV51" s="18">
        <v>0</v>
      </c>
      <c r="GW51" s="18">
        <v>0</v>
      </c>
      <c r="GX51" s="18">
        <v>0</v>
      </c>
      <c r="GY51" s="18">
        <v>0</v>
      </c>
      <c r="GZ51" s="18"/>
      <c r="HA51" s="18"/>
    </row>
    <row r="52" spans="1:209" ht="15" customHeight="1" x14ac:dyDescent="0.15">
      <c r="A52" s="44"/>
      <c r="E52" s="19"/>
      <c r="F52" s="20" t="s">
        <v>83</v>
      </c>
      <c r="G52" s="21"/>
      <c r="H52" s="22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38"/>
      <c r="GZ52" s="25"/>
      <c r="HA52" s="36"/>
    </row>
    <row r="53" spans="1:209" x14ac:dyDescent="0.25">
      <c r="E53" s="41" t="s">
        <v>487</v>
      </c>
      <c r="F53" s="40" t="s">
        <v>486</v>
      </c>
      <c r="G53" s="7" t="s">
        <v>82</v>
      </c>
      <c r="H53" s="13">
        <f t="shared" ref="H53:BS53" si="32">SUM(H54:H56)</f>
        <v>693459.79</v>
      </c>
      <c r="I53" s="13">
        <f t="shared" si="32"/>
        <v>0</v>
      </c>
      <c r="J53" s="13">
        <f t="shared" si="32"/>
        <v>0</v>
      </c>
      <c r="K53" s="13">
        <f t="shared" si="32"/>
        <v>0</v>
      </c>
      <c r="L53" s="13">
        <f t="shared" si="32"/>
        <v>0</v>
      </c>
      <c r="M53" s="13">
        <f t="shared" si="32"/>
        <v>0</v>
      </c>
      <c r="N53" s="13">
        <f t="shared" si="32"/>
        <v>0</v>
      </c>
      <c r="O53" s="13">
        <f t="shared" si="32"/>
        <v>0</v>
      </c>
      <c r="P53" s="13">
        <f t="shared" si="32"/>
        <v>0</v>
      </c>
      <c r="Q53" s="13">
        <f t="shared" si="32"/>
        <v>0</v>
      </c>
      <c r="R53" s="13">
        <f t="shared" si="32"/>
        <v>0</v>
      </c>
      <c r="S53" s="13">
        <f t="shared" si="32"/>
        <v>0</v>
      </c>
      <c r="T53" s="13">
        <f t="shared" si="32"/>
        <v>0</v>
      </c>
      <c r="U53" s="13">
        <f t="shared" si="32"/>
        <v>0</v>
      </c>
      <c r="V53" s="13">
        <f t="shared" si="32"/>
        <v>0</v>
      </c>
      <c r="W53" s="13">
        <f t="shared" si="32"/>
        <v>0</v>
      </c>
      <c r="X53" s="13">
        <f t="shared" si="32"/>
        <v>0</v>
      </c>
      <c r="Y53" s="13">
        <f t="shared" si="32"/>
        <v>0</v>
      </c>
      <c r="Z53" s="13">
        <f t="shared" si="32"/>
        <v>0</v>
      </c>
      <c r="AA53" s="13">
        <f t="shared" si="32"/>
        <v>0</v>
      </c>
      <c r="AB53" s="13">
        <f t="shared" si="32"/>
        <v>0</v>
      </c>
      <c r="AC53" s="13">
        <f t="shared" si="32"/>
        <v>0</v>
      </c>
      <c r="AD53" s="13">
        <f t="shared" si="32"/>
        <v>0</v>
      </c>
      <c r="AE53" s="13">
        <f t="shared" si="32"/>
        <v>0</v>
      </c>
      <c r="AF53" s="13">
        <f t="shared" si="32"/>
        <v>0</v>
      </c>
      <c r="AG53" s="13">
        <f t="shared" si="32"/>
        <v>0</v>
      </c>
      <c r="AH53" s="13">
        <f t="shared" si="32"/>
        <v>0</v>
      </c>
      <c r="AI53" s="13">
        <f t="shared" si="32"/>
        <v>0</v>
      </c>
      <c r="AJ53" s="13">
        <f t="shared" si="32"/>
        <v>0</v>
      </c>
      <c r="AK53" s="13">
        <f t="shared" si="32"/>
        <v>0</v>
      </c>
      <c r="AL53" s="13">
        <f t="shared" si="32"/>
        <v>0</v>
      </c>
      <c r="AM53" s="13">
        <f t="shared" si="32"/>
        <v>0</v>
      </c>
      <c r="AN53" s="13">
        <f t="shared" si="32"/>
        <v>0</v>
      </c>
      <c r="AO53" s="13">
        <f t="shared" si="32"/>
        <v>0</v>
      </c>
      <c r="AP53" s="13">
        <f t="shared" si="32"/>
        <v>0</v>
      </c>
      <c r="AQ53" s="13">
        <f t="shared" si="32"/>
        <v>0</v>
      </c>
      <c r="AR53" s="13">
        <f t="shared" si="32"/>
        <v>0</v>
      </c>
      <c r="AS53" s="13">
        <f t="shared" si="32"/>
        <v>0</v>
      </c>
      <c r="AT53" s="13">
        <f t="shared" si="32"/>
        <v>0</v>
      </c>
      <c r="AU53" s="13">
        <f t="shared" si="32"/>
        <v>0</v>
      </c>
      <c r="AV53" s="13">
        <f t="shared" si="32"/>
        <v>0</v>
      </c>
      <c r="AW53" s="13">
        <f t="shared" si="32"/>
        <v>0</v>
      </c>
      <c r="AX53" s="13">
        <f t="shared" si="32"/>
        <v>0</v>
      </c>
      <c r="AY53" s="13">
        <f t="shared" si="32"/>
        <v>0</v>
      </c>
      <c r="AZ53" s="13">
        <f t="shared" si="32"/>
        <v>0</v>
      </c>
      <c r="BA53" s="13">
        <f t="shared" si="32"/>
        <v>0</v>
      </c>
      <c r="BB53" s="13">
        <f t="shared" si="32"/>
        <v>0</v>
      </c>
      <c r="BC53" s="13">
        <f t="shared" si="32"/>
        <v>0</v>
      </c>
      <c r="BD53" s="13">
        <f t="shared" si="32"/>
        <v>0</v>
      </c>
      <c r="BE53" s="13">
        <f t="shared" si="32"/>
        <v>0</v>
      </c>
      <c r="BF53" s="13">
        <f t="shared" si="32"/>
        <v>0</v>
      </c>
      <c r="BG53" s="13">
        <f t="shared" si="32"/>
        <v>0</v>
      </c>
      <c r="BH53" s="13">
        <f t="shared" si="32"/>
        <v>0</v>
      </c>
      <c r="BI53" s="13">
        <f t="shared" si="32"/>
        <v>0</v>
      </c>
      <c r="BJ53" s="13">
        <f t="shared" si="32"/>
        <v>0</v>
      </c>
      <c r="BK53" s="13">
        <f t="shared" si="32"/>
        <v>0</v>
      </c>
      <c r="BL53" s="13">
        <f t="shared" si="32"/>
        <v>0</v>
      </c>
      <c r="BM53" s="13">
        <f t="shared" si="32"/>
        <v>0</v>
      </c>
      <c r="BN53" s="13">
        <f t="shared" si="32"/>
        <v>0</v>
      </c>
      <c r="BO53" s="13">
        <f t="shared" si="32"/>
        <v>0</v>
      </c>
      <c r="BP53" s="13">
        <f t="shared" si="32"/>
        <v>0</v>
      </c>
      <c r="BQ53" s="13">
        <f t="shared" si="32"/>
        <v>0</v>
      </c>
      <c r="BR53" s="13">
        <f t="shared" si="32"/>
        <v>0</v>
      </c>
      <c r="BS53" s="13">
        <f t="shared" si="32"/>
        <v>0</v>
      </c>
      <c r="BT53" s="13">
        <f t="shared" ref="BT53:EE53" si="33">SUM(BT54:BT56)</f>
        <v>0</v>
      </c>
      <c r="BU53" s="13">
        <f t="shared" si="33"/>
        <v>0</v>
      </c>
      <c r="BV53" s="13">
        <f t="shared" si="33"/>
        <v>0</v>
      </c>
      <c r="BW53" s="13">
        <f t="shared" si="33"/>
        <v>0</v>
      </c>
      <c r="BX53" s="13">
        <f t="shared" si="33"/>
        <v>0</v>
      </c>
      <c r="BY53" s="13">
        <f t="shared" si="33"/>
        <v>0</v>
      </c>
      <c r="BZ53" s="13">
        <f t="shared" si="33"/>
        <v>0</v>
      </c>
      <c r="CA53" s="13">
        <f t="shared" si="33"/>
        <v>0</v>
      </c>
      <c r="CB53" s="13">
        <f t="shared" si="33"/>
        <v>0</v>
      </c>
      <c r="CC53" s="13">
        <f t="shared" si="33"/>
        <v>0</v>
      </c>
      <c r="CD53" s="13">
        <f t="shared" si="33"/>
        <v>0</v>
      </c>
      <c r="CE53" s="13">
        <f t="shared" si="33"/>
        <v>0</v>
      </c>
      <c r="CF53" s="13">
        <f t="shared" si="33"/>
        <v>0</v>
      </c>
      <c r="CG53" s="13">
        <f t="shared" si="33"/>
        <v>0</v>
      </c>
      <c r="CH53" s="13">
        <f t="shared" si="33"/>
        <v>0</v>
      </c>
      <c r="CI53" s="13">
        <f t="shared" si="33"/>
        <v>0</v>
      </c>
      <c r="CJ53" s="13">
        <f t="shared" si="33"/>
        <v>0</v>
      </c>
      <c r="CK53" s="13">
        <f t="shared" si="33"/>
        <v>0</v>
      </c>
      <c r="CL53" s="13">
        <f t="shared" si="33"/>
        <v>0</v>
      </c>
      <c r="CM53" s="13">
        <f t="shared" si="33"/>
        <v>0</v>
      </c>
      <c r="CN53" s="13">
        <f t="shared" si="33"/>
        <v>0</v>
      </c>
      <c r="CO53" s="13">
        <f t="shared" si="33"/>
        <v>0</v>
      </c>
      <c r="CP53" s="13">
        <f t="shared" si="33"/>
        <v>0</v>
      </c>
      <c r="CQ53" s="13">
        <f t="shared" si="33"/>
        <v>0</v>
      </c>
      <c r="CR53" s="13">
        <f t="shared" si="33"/>
        <v>0</v>
      </c>
      <c r="CS53" s="13">
        <f t="shared" si="33"/>
        <v>0</v>
      </c>
      <c r="CT53" s="13">
        <f t="shared" si="33"/>
        <v>0</v>
      </c>
      <c r="CU53" s="13">
        <f t="shared" si="33"/>
        <v>0</v>
      </c>
      <c r="CV53" s="13">
        <f t="shared" si="33"/>
        <v>0</v>
      </c>
      <c r="CW53" s="13">
        <f t="shared" si="33"/>
        <v>0</v>
      </c>
      <c r="CX53" s="13">
        <f t="shared" si="33"/>
        <v>0</v>
      </c>
      <c r="CY53" s="13">
        <f t="shared" si="33"/>
        <v>0</v>
      </c>
      <c r="CZ53" s="13">
        <f t="shared" si="33"/>
        <v>0</v>
      </c>
      <c r="DA53" s="13">
        <f t="shared" si="33"/>
        <v>0</v>
      </c>
      <c r="DB53" s="13">
        <f t="shared" si="33"/>
        <v>0</v>
      </c>
      <c r="DC53" s="13">
        <f t="shared" si="33"/>
        <v>0</v>
      </c>
      <c r="DD53" s="13">
        <f t="shared" si="33"/>
        <v>0</v>
      </c>
      <c r="DE53" s="13">
        <f t="shared" si="33"/>
        <v>0</v>
      </c>
      <c r="DF53" s="13">
        <f t="shared" si="33"/>
        <v>0</v>
      </c>
      <c r="DG53" s="13">
        <f t="shared" si="33"/>
        <v>0</v>
      </c>
      <c r="DH53" s="13">
        <f t="shared" si="33"/>
        <v>0</v>
      </c>
      <c r="DI53" s="13">
        <f t="shared" si="33"/>
        <v>0</v>
      </c>
      <c r="DJ53" s="13">
        <f t="shared" si="33"/>
        <v>0</v>
      </c>
      <c r="DK53" s="13">
        <f t="shared" si="33"/>
        <v>0</v>
      </c>
      <c r="DL53" s="13">
        <f t="shared" si="33"/>
        <v>0</v>
      </c>
      <c r="DM53" s="13">
        <f t="shared" si="33"/>
        <v>0</v>
      </c>
      <c r="DN53" s="13">
        <f t="shared" si="33"/>
        <v>0</v>
      </c>
      <c r="DO53" s="13">
        <f t="shared" si="33"/>
        <v>0</v>
      </c>
      <c r="DP53" s="13">
        <f t="shared" si="33"/>
        <v>0</v>
      </c>
      <c r="DQ53" s="13">
        <f t="shared" si="33"/>
        <v>0</v>
      </c>
      <c r="DR53" s="13">
        <f t="shared" si="33"/>
        <v>0</v>
      </c>
      <c r="DS53" s="13">
        <f t="shared" si="33"/>
        <v>0</v>
      </c>
      <c r="DT53" s="13">
        <f t="shared" si="33"/>
        <v>0</v>
      </c>
      <c r="DU53" s="13">
        <f t="shared" si="33"/>
        <v>0</v>
      </c>
      <c r="DV53" s="13">
        <f t="shared" si="33"/>
        <v>0</v>
      </c>
      <c r="DW53" s="13">
        <f t="shared" si="33"/>
        <v>0</v>
      </c>
      <c r="DX53" s="13">
        <f t="shared" si="33"/>
        <v>0</v>
      </c>
      <c r="DY53" s="13">
        <f t="shared" si="33"/>
        <v>0</v>
      </c>
      <c r="DZ53" s="13">
        <f t="shared" si="33"/>
        <v>0</v>
      </c>
      <c r="EA53" s="13">
        <f t="shared" si="33"/>
        <v>0</v>
      </c>
      <c r="EB53" s="13">
        <f t="shared" si="33"/>
        <v>0</v>
      </c>
      <c r="EC53" s="13">
        <f t="shared" si="33"/>
        <v>0</v>
      </c>
      <c r="ED53" s="13">
        <f t="shared" si="33"/>
        <v>0</v>
      </c>
      <c r="EE53" s="13">
        <f t="shared" si="33"/>
        <v>0</v>
      </c>
      <c r="EF53" s="13">
        <f t="shared" ref="EF53:GP53" si="34">SUM(EF54:EF56)</f>
        <v>0</v>
      </c>
      <c r="EG53" s="13">
        <f t="shared" si="34"/>
        <v>0</v>
      </c>
      <c r="EH53" s="13">
        <f t="shared" si="34"/>
        <v>0</v>
      </c>
      <c r="EI53" s="13">
        <f t="shared" si="34"/>
        <v>0</v>
      </c>
      <c r="EJ53" s="13">
        <f t="shared" si="34"/>
        <v>0</v>
      </c>
      <c r="EK53" s="13">
        <f t="shared" si="34"/>
        <v>0</v>
      </c>
      <c r="EL53" s="13">
        <f t="shared" si="34"/>
        <v>0</v>
      </c>
      <c r="EM53" s="13">
        <f t="shared" si="34"/>
        <v>0</v>
      </c>
      <c r="EN53" s="13">
        <f t="shared" si="34"/>
        <v>0</v>
      </c>
      <c r="EO53" s="13">
        <f t="shared" si="34"/>
        <v>0</v>
      </c>
      <c r="EP53" s="13">
        <f t="shared" si="34"/>
        <v>0</v>
      </c>
      <c r="EQ53" s="13">
        <f t="shared" si="34"/>
        <v>0</v>
      </c>
      <c r="ER53" s="13">
        <f t="shared" si="34"/>
        <v>0</v>
      </c>
      <c r="ES53" s="13">
        <f t="shared" si="34"/>
        <v>0</v>
      </c>
      <c r="ET53" s="13">
        <f t="shared" si="34"/>
        <v>0</v>
      </c>
      <c r="EU53" s="13">
        <f t="shared" si="34"/>
        <v>0</v>
      </c>
      <c r="EV53" s="13">
        <f t="shared" si="34"/>
        <v>0</v>
      </c>
      <c r="EW53" s="13">
        <f t="shared" si="34"/>
        <v>0</v>
      </c>
      <c r="EX53" s="13">
        <f t="shared" si="34"/>
        <v>0</v>
      </c>
      <c r="EY53" s="13">
        <f t="shared" si="34"/>
        <v>0</v>
      </c>
      <c r="EZ53" s="13">
        <f t="shared" si="34"/>
        <v>0</v>
      </c>
      <c r="FA53" s="13">
        <f t="shared" si="34"/>
        <v>0</v>
      </c>
      <c r="FB53" s="13">
        <f t="shared" si="34"/>
        <v>0</v>
      </c>
      <c r="FC53" s="13">
        <f t="shared" si="34"/>
        <v>0</v>
      </c>
      <c r="FD53" s="13">
        <f t="shared" si="34"/>
        <v>0</v>
      </c>
      <c r="FE53" s="13">
        <f t="shared" si="34"/>
        <v>0</v>
      </c>
      <c r="FF53" s="13">
        <f t="shared" si="34"/>
        <v>0</v>
      </c>
      <c r="FG53" s="13">
        <f t="shared" si="34"/>
        <v>0</v>
      </c>
      <c r="FH53" s="13">
        <f t="shared" si="34"/>
        <v>0</v>
      </c>
      <c r="FI53" s="13">
        <f t="shared" si="34"/>
        <v>0</v>
      </c>
      <c r="FJ53" s="13">
        <f t="shared" si="34"/>
        <v>0</v>
      </c>
      <c r="FK53" s="13">
        <f t="shared" si="34"/>
        <v>0</v>
      </c>
      <c r="FL53" s="13">
        <f t="shared" si="34"/>
        <v>0</v>
      </c>
      <c r="FM53" s="13">
        <f t="shared" si="34"/>
        <v>0</v>
      </c>
      <c r="FN53" s="13">
        <f t="shared" si="34"/>
        <v>0</v>
      </c>
      <c r="FO53" s="13">
        <f t="shared" si="34"/>
        <v>0</v>
      </c>
      <c r="FP53" s="13">
        <f t="shared" si="34"/>
        <v>0</v>
      </c>
      <c r="FQ53" s="13">
        <f t="shared" si="34"/>
        <v>0</v>
      </c>
      <c r="FR53" s="13">
        <f t="shared" si="34"/>
        <v>0</v>
      </c>
      <c r="FS53" s="13">
        <f t="shared" si="34"/>
        <v>0</v>
      </c>
      <c r="FT53" s="13">
        <f t="shared" si="34"/>
        <v>0</v>
      </c>
      <c r="FU53" s="13">
        <f t="shared" si="34"/>
        <v>0</v>
      </c>
      <c r="FV53" s="13">
        <f t="shared" si="34"/>
        <v>0</v>
      </c>
      <c r="FW53" s="13">
        <f t="shared" si="34"/>
        <v>0</v>
      </c>
      <c r="FX53" s="13">
        <f t="shared" si="34"/>
        <v>21257.69</v>
      </c>
      <c r="FY53" s="13">
        <f t="shared" si="34"/>
        <v>37190.89</v>
      </c>
      <c r="FZ53" s="13">
        <f t="shared" si="34"/>
        <v>19711.82</v>
      </c>
      <c r="GA53" s="13">
        <f t="shared" si="34"/>
        <v>105168.12</v>
      </c>
      <c r="GB53" s="13">
        <f t="shared" si="34"/>
        <v>41926.46</v>
      </c>
      <c r="GC53" s="13">
        <f t="shared" si="34"/>
        <v>56729.78</v>
      </c>
      <c r="GD53" s="13">
        <f t="shared" si="34"/>
        <v>3057.38</v>
      </c>
      <c r="GE53" s="13">
        <f t="shared" si="34"/>
        <v>16129.04</v>
      </c>
      <c r="GF53" s="13">
        <f t="shared" si="34"/>
        <v>0</v>
      </c>
      <c r="GG53" s="13">
        <f t="shared" si="34"/>
        <v>16738.689999999999</v>
      </c>
      <c r="GH53" s="13">
        <f t="shared" si="34"/>
        <v>53302.5</v>
      </c>
      <c r="GI53" s="13">
        <f t="shared" si="34"/>
        <v>6910.14</v>
      </c>
      <c r="GJ53" s="13">
        <f t="shared" si="34"/>
        <v>7875.07</v>
      </c>
      <c r="GK53" s="13">
        <f t="shared" si="34"/>
        <v>8744.14</v>
      </c>
      <c r="GL53" s="13">
        <f t="shared" si="34"/>
        <v>4920.3999999999996</v>
      </c>
      <c r="GM53" s="13">
        <f t="shared" si="34"/>
        <v>3250.22</v>
      </c>
      <c r="GN53" s="13">
        <f t="shared" si="34"/>
        <v>6172.34</v>
      </c>
      <c r="GO53" s="13">
        <f t="shared" si="34"/>
        <v>71401.03</v>
      </c>
      <c r="GP53" s="13">
        <f t="shared" si="34"/>
        <v>3511.2</v>
      </c>
      <c r="GQ53" s="13">
        <f t="shared" ref="GQ53:GY53" si="35">SUM(GQ54:GQ56)</f>
        <v>112430.03</v>
      </c>
      <c r="GR53" s="13">
        <f t="shared" si="35"/>
        <v>7947.42</v>
      </c>
      <c r="GS53" s="13">
        <f t="shared" si="35"/>
        <v>1406.36</v>
      </c>
      <c r="GT53" s="13">
        <f t="shared" si="35"/>
        <v>49948.62</v>
      </c>
      <c r="GU53" s="13">
        <f t="shared" si="35"/>
        <v>3558.95</v>
      </c>
      <c r="GV53" s="13">
        <f t="shared" si="35"/>
        <v>17156.21</v>
      </c>
      <c r="GW53" s="13">
        <f t="shared" si="35"/>
        <v>12643.47</v>
      </c>
      <c r="GX53" s="13">
        <f t="shared" si="35"/>
        <v>3543.01</v>
      </c>
      <c r="GY53" s="13">
        <f t="shared" si="35"/>
        <v>828.81</v>
      </c>
    </row>
    <row r="54" spans="1:209" x14ac:dyDescent="0.25">
      <c r="E54" s="26" t="s">
        <v>488</v>
      </c>
      <c r="F54" s="16" t="s">
        <v>84</v>
      </c>
      <c r="G54" s="7" t="s">
        <v>82</v>
      </c>
      <c r="H54" s="17">
        <f>SUM(I54:GY54)</f>
        <v>256465.54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0</v>
      </c>
      <c r="AW54" s="18">
        <v>0</v>
      </c>
      <c r="AX54" s="18">
        <v>0</v>
      </c>
      <c r="AY54" s="18">
        <v>0</v>
      </c>
      <c r="AZ54" s="18">
        <v>0</v>
      </c>
      <c r="BA54" s="18">
        <v>0</v>
      </c>
      <c r="BB54" s="18">
        <v>0</v>
      </c>
      <c r="BC54" s="18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>
        <v>0</v>
      </c>
      <c r="BL54" s="18">
        <v>0</v>
      </c>
      <c r="BM54" s="18">
        <v>0</v>
      </c>
      <c r="BN54" s="18">
        <v>0</v>
      </c>
      <c r="BO54" s="18">
        <v>0</v>
      </c>
      <c r="BP54" s="18">
        <v>0</v>
      </c>
      <c r="BQ54" s="18">
        <v>0</v>
      </c>
      <c r="BR54" s="18">
        <v>0</v>
      </c>
      <c r="BS54" s="18">
        <v>0</v>
      </c>
      <c r="BT54" s="18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>
        <v>0</v>
      </c>
      <c r="CA54" s="18">
        <v>0</v>
      </c>
      <c r="CB54" s="18">
        <v>0</v>
      </c>
      <c r="CC54" s="18">
        <v>0</v>
      </c>
      <c r="CD54" s="18">
        <v>0</v>
      </c>
      <c r="CE54" s="18">
        <v>0</v>
      </c>
      <c r="CF54" s="18">
        <v>0</v>
      </c>
      <c r="CG54" s="18">
        <v>0</v>
      </c>
      <c r="CH54" s="18">
        <v>0</v>
      </c>
      <c r="CI54" s="18">
        <v>0</v>
      </c>
      <c r="CJ54" s="18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>
        <v>0</v>
      </c>
      <c r="CQ54" s="18">
        <v>0</v>
      </c>
      <c r="CR54" s="18">
        <v>0</v>
      </c>
      <c r="CS54" s="18">
        <v>0</v>
      </c>
      <c r="CT54" s="18">
        <v>0</v>
      </c>
      <c r="CU54" s="18">
        <v>0</v>
      </c>
      <c r="CV54" s="18">
        <v>0</v>
      </c>
      <c r="CW54" s="18">
        <v>0</v>
      </c>
      <c r="CX54" s="18">
        <v>0</v>
      </c>
      <c r="CY54" s="18">
        <v>0</v>
      </c>
      <c r="CZ54" s="18">
        <v>0</v>
      </c>
      <c r="DA54" s="18">
        <v>0</v>
      </c>
      <c r="DB54" s="18">
        <v>0</v>
      </c>
      <c r="DC54" s="18">
        <v>0</v>
      </c>
      <c r="DD54" s="18">
        <v>0</v>
      </c>
      <c r="DE54" s="18">
        <v>0</v>
      </c>
      <c r="DF54" s="18">
        <v>0</v>
      </c>
      <c r="DG54" s="18">
        <v>0</v>
      </c>
      <c r="DH54" s="18">
        <v>0</v>
      </c>
      <c r="DI54" s="18">
        <v>0</v>
      </c>
      <c r="DJ54" s="18">
        <v>0</v>
      </c>
      <c r="DK54" s="18">
        <v>0</v>
      </c>
      <c r="DL54" s="18">
        <v>0</v>
      </c>
      <c r="DM54" s="18">
        <v>0</v>
      </c>
      <c r="DN54" s="18">
        <v>0</v>
      </c>
      <c r="DO54" s="18">
        <v>0</v>
      </c>
      <c r="DP54" s="18">
        <v>0</v>
      </c>
      <c r="DQ54" s="18">
        <v>0</v>
      </c>
      <c r="DR54" s="18">
        <v>0</v>
      </c>
      <c r="DS54" s="18">
        <v>0</v>
      </c>
      <c r="DT54" s="18">
        <v>0</v>
      </c>
      <c r="DU54" s="18">
        <v>0</v>
      </c>
      <c r="DV54" s="18">
        <v>0</v>
      </c>
      <c r="DW54" s="18">
        <v>0</v>
      </c>
      <c r="DX54" s="18">
        <v>0</v>
      </c>
      <c r="DY54" s="18">
        <v>0</v>
      </c>
      <c r="DZ54" s="18">
        <v>0</v>
      </c>
      <c r="EA54" s="18">
        <v>0</v>
      </c>
      <c r="EB54" s="18">
        <v>0</v>
      </c>
      <c r="EC54" s="18">
        <v>0</v>
      </c>
      <c r="ED54" s="18">
        <v>0</v>
      </c>
      <c r="EE54" s="18">
        <v>0</v>
      </c>
      <c r="EF54" s="18">
        <v>0</v>
      </c>
      <c r="EG54" s="18">
        <v>0</v>
      </c>
      <c r="EH54" s="18">
        <v>0</v>
      </c>
      <c r="EI54" s="18">
        <v>0</v>
      </c>
      <c r="EJ54" s="18">
        <v>0</v>
      </c>
      <c r="EK54" s="18">
        <v>0</v>
      </c>
      <c r="EL54" s="18">
        <v>0</v>
      </c>
      <c r="EM54" s="18">
        <v>0</v>
      </c>
      <c r="EN54" s="18">
        <v>0</v>
      </c>
      <c r="EO54" s="18">
        <v>0</v>
      </c>
      <c r="EP54" s="18">
        <v>0</v>
      </c>
      <c r="EQ54" s="18">
        <v>0</v>
      </c>
      <c r="ER54" s="18">
        <v>0</v>
      </c>
      <c r="ES54" s="18">
        <v>0</v>
      </c>
      <c r="ET54" s="18">
        <v>0</v>
      </c>
      <c r="EU54" s="18">
        <v>0</v>
      </c>
      <c r="EV54" s="18">
        <v>0</v>
      </c>
      <c r="EW54" s="18">
        <v>0</v>
      </c>
      <c r="EX54" s="18">
        <v>0</v>
      </c>
      <c r="EY54" s="18">
        <v>0</v>
      </c>
      <c r="EZ54" s="18">
        <v>0</v>
      </c>
      <c r="FA54" s="18">
        <v>0</v>
      </c>
      <c r="FB54" s="18">
        <v>0</v>
      </c>
      <c r="FC54" s="18">
        <v>0</v>
      </c>
      <c r="FD54" s="18">
        <v>0</v>
      </c>
      <c r="FE54" s="18">
        <v>0</v>
      </c>
      <c r="FF54" s="18">
        <v>0</v>
      </c>
      <c r="FG54" s="18">
        <v>0</v>
      </c>
      <c r="FH54" s="18">
        <v>0</v>
      </c>
      <c r="FI54" s="18">
        <v>0</v>
      </c>
      <c r="FJ54" s="18">
        <v>0</v>
      </c>
      <c r="FK54" s="18">
        <v>0</v>
      </c>
      <c r="FL54" s="18">
        <v>0</v>
      </c>
      <c r="FM54" s="18">
        <v>0</v>
      </c>
      <c r="FN54" s="18">
        <v>0</v>
      </c>
      <c r="FO54" s="18">
        <v>0</v>
      </c>
      <c r="FP54" s="18">
        <v>0</v>
      </c>
      <c r="FQ54" s="18">
        <v>0</v>
      </c>
      <c r="FR54" s="18">
        <v>0</v>
      </c>
      <c r="FS54" s="18">
        <v>0</v>
      </c>
      <c r="FT54" s="18">
        <v>0</v>
      </c>
      <c r="FU54" s="18"/>
      <c r="FV54" s="18"/>
      <c r="FW54" s="18"/>
      <c r="FX54" s="18">
        <v>21257.69</v>
      </c>
      <c r="FY54" s="18">
        <v>37190.89</v>
      </c>
      <c r="FZ54" s="18">
        <v>19711.82</v>
      </c>
      <c r="GA54" s="18">
        <f>2435.64+49473.84+13258.64</f>
        <v>65168.119999999995</v>
      </c>
      <c r="GB54" s="18">
        <v>41926.46</v>
      </c>
      <c r="GC54" s="18">
        <v>51195.33</v>
      </c>
      <c r="GD54" s="18">
        <v>3057.38</v>
      </c>
      <c r="GE54" s="18">
        <f>14879.5+1249.54</f>
        <v>16129.04</v>
      </c>
      <c r="GF54" s="18"/>
      <c r="GG54" s="18">
        <v>0</v>
      </c>
      <c r="GH54" s="18">
        <v>0</v>
      </c>
      <c r="GI54" s="18">
        <v>0</v>
      </c>
      <c r="GJ54" s="18">
        <v>0</v>
      </c>
      <c r="GK54" s="18">
        <v>0</v>
      </c>
      <c r="GL54" s="18">
        <v>0</v>
      </c>
      <c r="GM54" s="18">
        <v>0</v>
      </c>
      <c r="GN54" s="18">
        <v>0</v>
      </c>
      <c r="GO54" s="18">
        <v>0</v>
      </c>
      <c r="GP54" s="18">
        <v>0</v>
      </c>
      <c r="GQ54" s="18">
        <v>0</v>
      </c>
      <c r="GR54" s="18">
        <v>0</v>
      </c>
      <c r="GS54" s="18">
        <v>0</v>
      </c>
      <c r="GT54" s="18">
        <v>0</v>
      </c>
      <c r="GU54" s="18">
        <v>0</v>
      </c>
      <c r="GV54" s="18">
        <v>0</v>
      </c>
      <c r="GW54" s="18">
        <v>0</v>
      </c>
      <c r="GX54" s="18">
        <v>0</v>
      </c>
      <c r="GY54" s="18">
        <v>828.81</v>
      </c>
      <c r="GZ54" s="25"/>
    </row>
    <row r="55" spans="1:209" x14ac:dyDescent="0.25">
      <c r="E55" s="26" t="s">
        <v>489</v>
      </c>
      <c r="F55" s="16" t="s">
        <v>85</v>
      </c>
      <c r="G55" s="7" t="s">
        <v>82</v>
      </c>
      <c r="H55" s="17">
        <f>SUM(I55:GY55)</f>
        <v>45534.45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18">
        <v>0</v>
      </c>
      <c r="CU55" s="18">
        <v>0</v>
      </c>
      <c r="CV55" s="18">
        <v>0</v>
      </c>
      <c r="CW55" s="18">
        <v>0</v>
      </c>
      <c r="CX55" s="18">
        <v>0</v>
      </c>
      <c r="CY55" s="18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v>0</v>
      </c>
      <c r="EC55" s="18">
        <v>0</v>
      </c>
      <c r="ED55" s="18">
        <v>0</v>
      </c>
      <c r="EE55" s="18">
        <v>0</v>
      </c>
      <c r="EF55" s="18">
        <v>0</v>
      </c>
      <c r="EG55" s="18">
        <v>0</v>
      </c>
      <c r="EH55" s="18">
        <v>0</v>
      </c>
      <c r="EI55" s="18">
        <v>0</v>
      </c>
      <c r="EJ55" s="18">
        <v>0</v>
      </c>
      <c r="EK55" s="18">
        <v>0</v>
      </c>
      <c r="EL55" s="18">
        <v>0</v>
      </c>
      <c r="EM55" s="18">
        <v>0</v>
      </c>
      <c r="EN55" s="18">
        <v>0</v>
      </c>
      <c r="EO55" s="18">
        <v>0</v>
      </c>
      <c r="EP55" s="18">
        <v>0</v>
      </c>
      <c r="EQ55" s="18">
        <v>0</v>
      </c>
      <c r="ER55" s="18">
        <v>0</v>
      </c>
      <c r="ES55" s="18">
        <v>0</v>
      </c>
      <c r="ET55" s="18">
        <v>0</v>
      </c>
      <c r="EU55" s="18">
        <v>0</v>
      </c>
      <c r="EV55" s="18">
        <v>0</v>
      </c>
      <c r="EW55" s="18">
        <v>0</v>
      </c>
      <c r="EX55" s="18">
        <v>0</v>
      </c>
      <c r="EY55" s="18">
        <v>0</v>
      </c>
      <c r="EZ55" s="18">
        <v>0</v>
      </c>
      <c r="FA55" s="18">
        <v>0</v>
      </c>
      <c r="FB55" s="18">
        <v>0</v>
      </c>
      <c r="FC55" s="18">
        <v>0</v>
      </c>
      <c r="FD55" s="18">
        <v>0</v>
      </c>
      <c r="FE55" s="18">
        <v>0</v>
      </c>
      <c r="FF55" s="18">
        <v>0</v>
      </c>
      <c r="FG55" s="18">
        <v>0</v>
      </c>
      <c r="FH55" s="18">
        <v>0</v>
      </c>
      <c r="FI55" s="18">
        <v>0</v>
      </c>
      <c r="FJ55" s="18">
        <v>0</v>
      </c>
      <c r="FK55" s="18">
        <v>0</v>
      </c>
      <c r="FL55" s="18">
        <v>0</v>
      </c>
      <c r="FM55" s="18">
        <v>0</v>
      </c>
      <c r="FN55" s="18">
        <v>0</v>
      </c>
      <c r="FO55" s="18">
        <v>0</v>
      </c>
      <c r="FP55" s="18">
        <v>0</v>
      </c>
      <c r="FQ55" s="18">
        <v>0</v>
      </c>
      <c r="FR55" s="18">
        <v>0</v>
      </c>
      <c r="FS55" s="18">
        <v>0</v>
      </c>
      <c r="FT55" s="18">
        <v>0</v>
      </c>
      <c r="FU55" s="18"/>
      <c r="FV55" s="18"/>
      <c r="FW55" s="18"/>
      <c r="FX55" s="18">
        <v>0</v>
      </c>
      <c r="FY55" s="18"/>
      <c r="FZ55" s="18">
        <v>0</v>
      </c>
      <c r="GA55" s="18">
        <v>40000</v>
      </c>
      <c r="GB55" s="18"/>
      <c r="GC55" s="18">
        <v>5534.45</v>
      </c>
      <c r="GD55" s="18">
        <v>0</v>
      </c>
      <c r="GE55" s="18">
        <v>0</v>
      </c>
      <c r="GF55" s="18">
        <v>0</v>
      </c>
      <c r="GG55" s="18">
        <v>0</v>
      </c>
      <c r="GH55" s="18">
        <v>0</v>
      </c>
      <c r="GI55" s="18">
        <v>0</v>
      </c>
      <c r="GJ55" s="18">
        <v>0</v>
      </c>
      <c r="GK55" s="18">
        <v>0</v>
      </c>
      <c r="GL55" s="18">
        <v>0</v>
      </c>
      <c r="GM55" s="18">
        <v>0</v>
      </c>
      <c r="GN55" s="18">
        <v>0</v>
      </c>
      <c r="GO55" s="18">
        <v>0</v>
      </c>
      <c r="GP55" s="18">
        <v>0</v>
      </c>
      <c r="GQ55" s="18">
        <v>0</v>
      </c>
      <c r="GR55" s="18">
        <v>0</v>
      </c>
      <c r="GS55" s="18">
        <v>0</v>
      </c>
      <c r="GT55" s="18">
        <v>0</v>
      </c>
      <c r="GU55" s="18">
        <v>0</v>
      </c>
      <c r="GV55" s="18">
        <v>0</v>
      </c>
      <c r="GW55" s="18">
        <v>0</v>
      </c>
      <c r="GX55" s="18">
        <v>0</v>
      </c>
      <c r="GY55" s="18">
        <v>0</v>
      </c>
    </row>
    <row r="56" spans="1:209" x14ac:dyDescent="0.25">
      <c r="E56" s="26" t="s">
        <v>490</v>
      </c>
      <c r="F56" s="16" t="s">
        <v>86</v>
      </c>
      <c r="G56" s="7" t="s">
        <v>82</v>
      </c>
      <c r="H56" s="17">
        <f>SUM(I56:GY56)</f>
        <v>391459.8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v>0</v>
      </c>
      <c r="AV56" s="18">
        <v>0</v>
      </c>
      <c r="AW56" s="18">
        <v>0</v>
      </c>
      <c r="AX56" s="18">
        <v>0</v>
      </c>
      <c r="AY56" s="18">
        <v>0</v>
      </c>
      <c r="AZ56" s="18">
        <v>0</v>
      </c>
      <c r="BA56" s="18">
        <v>0</v>
      </c>
      <c r="BB56" s="18">
        <v>0</v>
      </c>
      <c r="BC56" s="18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0</v>
      </c>
      <c r="BK56" s="18">
        <v>0</v>
      </c>
      <c r="BL56" s="18">
        <v>0</v>
      </c>
      <c r="BM56" s="18">
        <v>0</v>
      </c>
      <c r="BN56" s="18">
        <v>0</v>
      </c>
      <c r="BO56" s="18">
        <v>0</v>
      </c>
      <c r="BP56" s="18">
        <v>0</v>
      </c>
      <c r="BQ56" s="18">
        <v>0</v>
      </c>
      <c r="BR56" s="18">
        <v>0</v>
      </c>
      <c r="BS56" s="18">
        <v>0</v>
      </c>
      <c r="BT56" s="18">
        <v>0</v>
      </c>
      <c r="BU56" s="18">
        <v>0</v>
      </c>
      <c r="BV56" s="18">
        <v>0</v>
      </c>
      <c r="BW56" s="18">
        <v>0</v>
      </c>
      <c r="BX56" s="18">
        <v>0</v>
      </c>
      <c r="BY56" s="18">
        <v>0</v>
      </c>
      <c r="BZ56" s="18">
        <v>0</v>
      </c>
      <c r="CA56" s="18">
        <v>0</v>
      </c>
      <c r="CB56" s="18">
        <v>0</v>
      </c>
      <c r="CC56" s="18">
        <v>0</v>
      </c>
      <c r="CD56" s="18">
        <v>0</v>
      </c>
      <c r="CE56" s="18">
        <v>0</v>
      </c>
      <c r="CF56" s="18">
        <v>0</v>
      </c>
      <c r="CG56" s="18">
        <v>0</v>
      </c>
      <c r="CH56" s="18">
        <v>0</v>
      </c>
      <c r="CI56" s="18">
        <v>0</v>
      </c>
      <c r="CJ56" s="18">
        <v>0</v>
      </c>
      <c r="CK56" s="18">
        <v>0</v>
      </c>
      <c r="CL56" s="18">
        <v>0</v>
      </c>
      <c r="CM56" s="18">
        <v>0</v>
      </c>
      <c r="CN56" s="18">
        <v>0</v>
      </c>
      <c r="CO56" s="18">
        <v>0</v>
      </c>
      <c r="CP56" s="18">
        <v>0</v>
      </c>
      <c r="CQ56" s="18">
        <v>0</v>
      </c>
      <c r="CR56" s="18">
        <v>0</v>
      </c>
      <c r="CS56" s="18">
        <v>0</v>
      </c>
      <c r="CT56" s="18">
        <v>0</v>
      </c>
      <c r="CU56" s="18">
        <v>0</v>
      </c>
      <c r="CV56" s="18">
        <v>0</v>
      </c>
      <c r="CW56" s="18">
        <v>0</v>
      </c>
      <c r="CX56" s="18">
        <v>0</v>
      </c>
      <c r="CY56" s="18">
        <v>0</v>
      </c>
      <c r="CZ56" s="18">
        <v>0</v>
      </c>
      <c r="DA56" s="18">
        <v>0</v>
      </c>
      <c r="DB56" s="18">
        <v>0</v>
      </c>
      <c r="DC56" s="18">
        <v>0</v>
      </c>
      <c r="DD56" s="18">
        <v>0</v>
      </c>
      <c r="DE56" s="18">
        <v>0</v>
      </c>
      <c r="DF56" s="18">
        <v>0</v>
      </c>
      <c r="DG56" s="18">
        <v>0</v>
      </c>
      <c r="DH56" s="18">
        <v>0</v>
      </c>
      <c r="DI56" s="18">
        <v>0</v>
      </c>
      <c r="DJ56" s="18">
        <v>0</v>
      </c>
      <c r="DK56" s="18">
        <v>0</v>
      </c>
      <c r="DL56" s="18">
        <v>0</v>
      </c>
      <c r="DM56" s="18">
        <v>0</v>
      </c>
      <c r="DN56" s="18">
        <v>0</v>
      </c>
      <c r="DO56" s="18">
        <v>0</v>
      </c>
      <c r="DP56" s="18">
        <v>0</v>
      </c>
      <c r="DQ56" s="18">
        <v>0</v>
      </c>
      <c r="DR56" s="18">
        <v>0</v>
      </c>
      <c r="DS56" s="18">
        <v>0</v>
      </c>
      <c r="DT56" s="18">
        <v>0</v>
      </c>
      <c r="DU56" s="18">
        <v>0</v>
      </c>
      <c r="DV56" s="18">
        <v>0</v>
      </c>
      <c r="DW56" s="18">
        <v>0</v>
      </c>
      <c r="DX56" s="18">
        <v>0</v>
      </c>
      <c r="DY56" s="18">
        <v>0</v>
      </c>
      <c r="DZ56" s="18">
        <v>0</v>
      </c>
      <c r="EA56" s="18">
        <v>0</v>
      </c>
      <c r="EB56" s="18">
        <v>0</v>
      </c>
      <c r="EC56" s="18">
        <v>0</v>
      </c>
      <c r="ED56" s="18">
        <v>0</v>
      </c>
      <c r="EE56" s="18">
        <v>0</v>
      </c>
      <c r="EF56" s="18">
        <v>0</v>
      </c>
      <c r="EG56" s="18">
        <v>0</v>
      </c>
      <c r="EH56" s="18">
        <v>0</v>
      </c>
      <c r="EI56" s="18">
        <v>0</v>
      </c>
      <c r="EJ56" s="18">
        <v>0</v>
      </c>
      <c r="EK56" s="18">
        <v>0</v>
      </c>
      <c r="EL56" s="18">
        <v>0</v>
      </c>
      <c r="EM56" s="18">
        <v>0</v>
      </c>
      <c r="EN56" s="18">
        <v>0</v>
      </c>
      <c r="EO56" s="18">
        <v>0</v>
      </c>
      <c r="EP56" s="18">
        <v>0</v>
      </c>
      <c r="EQ56" s="18">
        <v>0</v>
      </c>
      <c r="ER56" s="18">
        <v>0</v>
      </c>
      <c r="ES56" s="18">
        <v>0</v>
      </c>
      <c r="ET56" s="18">
        <v>0</v>
      </c>
      <c r="EU56" s="18">
        <v>0</v>
      </c>
      <c r="EV56" s="18">
        <v>0</v>
      </c>
      <c r="EW56" s="18">
        <v>0</v>
      </c>
      <c r="EX56" s="18">
        <v>0</v>
      </c>
      <c r="EY56" s="18">
        <v>0</v>
      </c>
      <c r="EZ56" s="18">
        <v>0</v>
      </c>
      <c r="FA56" s="18">
        <v>0</v>
      </c>
      <c r="FB56" s="18">
        <v>0</v>
      </c>
      <c r="FC56" s="18">
        <v>0</v>
      </c>
      <c r="FD56" s="18">
        <v>0</v>
      </c>
      <c r="FE56" s="18">
        <v>0</v>
      </c>
      <c r="FF56" s="18">
        <v>0</v>
      </c>
      <c r="FG56" s="18">
        <v>0</v>
      </c>
      <c r="FH56" s="18">
        <v>0</v>
      </c>
      <c r="FI56" s="18">
        <v>0</v>
      </c>
      <c r="FJ56" s="18">
        <v>0</v>
      </c>
      <c r="FK56" s="18">
        <v>0</v>
      </c>
      <c r="FL56" s="18">
        <v>0</v>
      </c>
      <c r="FM56" s="18">
        <v>0</v>
      </c>
      <c r="FN56" s="18">
        <v>0</v>
      </c>
      <c r="FO56" s="18">
        <v>0</v>
      </c>
      <c r="FP56" s="18">
        <v>0</v>
      </c>
      <c r="FQ56" s="18">
        <v>0</v>
      </c>
      <c r="FR56" s="18">
        <v>0</v>
      </c>
      <c r="FS56" s="18">
        <v>0</v>
      </c>
      <c r="FT56" s="18">
        <v>0</v>
      </c>
      <c r="FU56" s="18">
        <v>0</v>
      </c>
      <c r="FV56" s="18">
        <v>0</v>
      </c>
      <c r="FW56" s="18">
        <v>0</v>
      </c>
      <c r="FX56" s="18">
        <v>0</v>
      </c>
      <c r="FY56" s="18">
        <v>0</v>
      </c>
      <c r="FZ56" s="18">
        <v>0</v>
      </c>
      <c r="GA56" s="18">
        <v>0</v>
      </c>
      <c r="GB56" s="18">
        <v>0</v>
      </c>
      <c r="GC56" s="18">
        <v>0</v>
      </c>
      <c r="GD56" s="18">
        <v>0</v>
      </c>
      <c r="GE56" s="18">
        <v>0</v>
      </c>
      <c r="GF56" s="18">
        <v>0</v>
      </c>
      <c r="GG56" s="18">
        <v>16738.689999999999</v>
      </c>
      <c r="GH56" s="18">
        <v>53302.5</v>
      </c>
      <c r="GI56" s="18">
        <v>6910.14</v>
      </c>
      <c r="GJ56" s="18">
        <v>7875.07</v>
      </c>
      <c r="GK56" s="18">
        <v>8744.14</v>
      </c>
      <c r="GL56" s="18">
        <v>4920.3999999999996</v>
      </c>
      <c r="GM56" s="18">
        <v>3250.22</v>
      </c>
      <c r="GN56" s="18">
        <v>6172.34</v>
      </c>
      <c r="GO56" s="18">
        <v>71401.03</v>
      </c>
      <c r="GP56" s="18">
        <v>3511.2</v>
      </c>
      <c r="GQ56" s="18">
        <v>112430.03</v>
      </c>
      <c r="GR56" s="18">
        <v>7947.42</v>
      </c>
      <c r="GS56" s="18">
        <v>1406.36</v>
      </c>
      <c r="GT56" s="18">
        <v>49948.62</v>
      </c>
      <c r="GU56" s="18">
        <v>3558.95</v>
      </c>
      <c r="GV56" s="18">
        <v>17156.21</v>
      </c>
      <c r="GW56" s="18">
        <v>12643.47</v>
      </c>
      <c r="GX56" s="18">
        <v>3543.01</v>
      </c>
      <c r="GY56" s="18">
        <v>0</v>
      </c>
    </row>
    <row r="60" spans="1:209" x14ac:dyDescent="0.15">
      <c r="F60" s="23" t="s">
        <v>87</v>
      </c>
      <c r="G60" s="23"/>
      <c r="H60" s="24"/>
    </row>
  </sheetData>
  <mergeCells count="9">
    <mergeCell ref="A34:A37"/>
    <mergeCell ref="A39:A42"/>
    <mergeCell ref="A44:A47"/>
    <mergeCell ref="A49:A52"/>
    <mergeCell ref="E5:H5"/>
    <mergeCell ref="E6:H6"/>
    <mergeCell ref="A19:A21"/>
    <mergeCell ref="A24:A27"/>
    <mergeCell ref="A29:A32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H14:H15 H11:GY1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9:F41 F49:F51 F44:F46 F34:F36 F24:F26 F54:F56 F20 F29:F31">
      <formula1>source_of_funding</formula1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">
      <formula1>2000</formula1>
      <formula2>2025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GX17"/>
    <dataValidation type="decimal" allowBlank="1" showErrorMessage="1" errorTitle="Ошибка" error="Допускается ввод только неотрицательных чисел!" sqref="H44:EP44 H24:GX26 H54:GY56 H39:GX41 H20:GY20 H34:GX36 H29:GX31 H46:CE46 FX44:GY44 H45:GY45 ER44:FV44 CG46:GY46 H49:FU51 FV49:GY49 FV51:HA51 FV50:GZ50">
      <formula1>0</formula1>
      <formula2>9.99999999999999E+23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Инвестиции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sbul005</dc:creator>
  <cp:lastModifiedBy>Калинина Наталья Васильевна</cp:lastModifiedBy>
  <dcterms:created xsi:type="dcterms:W3CDTF">2017-04-25T04:26:12Z</dcterms:created>
  <dcterms:modified xsi:type="dcterms:W3CDTF">2018-04-27T05:03:54Z</dcterms:modified>
</cp:coreProperties>
</file>